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<sst xmlns="http://schemas.openxmlformats.org/spreadsheetml/2006/main" count="69" uniqueCount="69">
  <si>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 счете в банке за минусом долга</t>
  </si>
  <si>
    <t>ИТОГО:</t>
  </si>
  <si>
    <t>№ п/п</t>
  </si>
  <si>
    <t>Адрес</t>
  </si>
  <si>
    <t>Общая площадь</t>
  </si>
  <si>
    <t>1</t>
  </si>
  <si>
    <t>Советская 39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</si>
  <si>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</si>
  <si>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</si>
  <si>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</si>
  <si>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</si>
  <si>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</si>
  <si>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</si>
  <si>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</si>
  <si>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</si>
  <si>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</si>
  <si>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</si>
  <si>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</si>
  <si>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</si>
  <si>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</si>
  <si>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</si>
  <si>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</si>
  <si>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</si>
  <si>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</si>
  <si>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</si>
  <si>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</si>
  <si>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</si>
  <si>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</si>
  <si>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</si>
  <si>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</si>
  <si>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</si>
  <si>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</si>
  <si>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</si>
  <si>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</si>
  <si>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Школьная 3</t>
  </si>
  <si>
    <t>Школьная 5</t>
  </si>
  <si>
    <t>84</t>
  </si>
  <si>
    <t>Школьная 6</t>
  </si>
  <si>
    <t>86</t>
  </si>
  <si>
    <t>88</t>
  </si>
  <si>
    <t>Энергетиков24</t>
  </si>
  <si>
    <t>Лесная 3</t>
  </si>
  <si>
    <t>Лесная 7</t>
  </si>
  <si>
    <t>Лужская 2</t>
  </si>
  <si>
    <t>ул Зосимова 23</t>
  </si>
  <si>
    <t>Зосимова 25</t>
  </si>
  <si>
    <t>Зосимова 27</t>
  </si>
  <si>
    <t>Комарова 13</t>
  </si>
  <si>
    <t>Комарова15</t>
  </si>
  <si>
    <t>Комарова17</t>
  </si>
  <si>
    <t>Комарова19</t>
  </si>
  <si>
    <t>Комарова21</t>
  </si>
  <si>
    <t>Комарова 25</t>
  </si>
  <si>
    <t>Первомайская27</t>
  </si>
  <si>
    <t>Первомайская 35</t>
  </si>
  <si>
    <t>Первомайская 37</t>
  </si>
  <si>
    <t>Первомайская 39</t>
  </si>
  <si>
    <t>Первомайская 45</t>
  </si>
  <si>
    <t>Первомайская 57а</t>
  </si>
  <si>
    <t>Советская 47</t>
  </si>
  <si>
    <t>Советская 47а</t>
  </si>
  <si>
    <t xml:space="preserve"> </t>
  </si>
  <si>
    <t>29</t>
  </si>
  <si>
    <t>Комарова 11</t>
  </si>
  <si>
    <t>Сбор январь-апрель</t>
  </si>
  <si>
    <t>Информация по накоплению денежных средств населения за январь - апрель 2011 года</t>
  </si>
  <si>
    <t>Долг за январь-апрель</t>
  </si>
  <si>
    <t xml:space="preserve"> начисления январь - апрель</t>
  </si>
  <si>
    <t xml:space="preserve"> оплата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</si>
</sst>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7" applyBorder="1">
      <alignment/>
      <protection/>
    </xf>
    <xf numFmtId="0" fontId="0" fillId="0" borderId="0" xfId="0" applyBorder="1" applyAlignment="1">
      <alignment/>
    </xf>
    <xf numFmtId="164" fontId="1" fillId="0" borderId="0" xfId="17" applyBorder="1" applyAlignment="1">
      <alignment horizontal="right" vertical="top" wrapText="1"/>
      <protection/>
    </xf>
    <xf numFmtId="0" fontId="1" fillId="0" borderId="0" xfId="17" applyBorder="1" applyAlignment="1">
      <alignment horizontal="right" vertical="top"/>
      <protection/>
    </xf>
    <xf numFmtId="2" fontId="1" fillId="0" borderId="0" xfId="17" applyFont="1" applyBorder="1" applyAlignment="1">
      <alignment horizontal="right" vertical="top" wrapText="1"/>
      <protection/>
    </xf>
    <xf numFmtId="164" fontId="1" fillId="0" borderId="0" xfId="17" applyFont="1" applyBorder="1" applyAlignment="1">
      <alignment horizontal="right" vertical="top" wrapText="1"/>
      <protection/>
    </xf>
    <xf numFmtId="1" fontId="1" fillId="0" borderId="0" xfId="17" applyBorder="1" applyAlignment="1">
      <alignment horizontal="right" vertical="top" wrapText="1"/>
      <protection/>
    </xf>
    <xf numFmtId="0" fontId="2" fillId="0" borderId="1" xfId="17" applyFont="1" applyBorder="1" applyAlignment="1" quotePrefix="1">
      <alignment horizontal="center" vertical="top"/>
      <protection/>
    </xf>
    <xf numFmtId="0" fontId="2" fillId="0" borderId="1" xfId="17" applyFont="1" applyBorder="1" applyAlignment="1">
      <alignment horizontal="left" vertical="top" wrapText="1"/>
      <protection/>
    </xf>
    <xf numFmtId="2" fontId="2" fillId="0" borderId="1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left" vertical="top" wrapText="1"/>
      <protection/>
    </xf>
    <xf numFmtId="2" fontId="2" fillId="0" borderId="2" xfId="17" applyFont="1" applyBorder="1" applyAlignment="1">
      <alignment horizontal="center" vertical="top" wrapText="1"/>
      <protection/>
    </xf>
    <xf numFmtId="2" fontId="4" fillId="0" borderId="1" xfId="17" applyFont="1" applyBorder="1" applyAlignment="1">
      <alignment horizontal="center" vertical="top" wrapText="1"/>
      <protection/>
    </xf>
    <xf numFmtId="164" fontId="2" fillId="0" borderId="3" xfId="17" applyFont="1" applyBorder="1" applyAlignment="1">
      <alignment horizontal="center" vertical="top" wrapText="1"/>
      <protection/>
    </xf>
    <xf numFmtId="2" fontId="3" fillId="0" borderId="1" xfId="0" applyNumberFormat="1" applyFont="1" applyBorder="1" applyAlignment="1">
      <alignment horizontal="center" vertical="top"/>
    </xf>
    <xf numFmtId="1" fontId="2" fillId="0" borderId="3" xfId="17" applyFont="1" applyBorder="1" applyAlignment="1">
      <alignment horizontal="center" vertical="top" wrapText="1"/>
      <protection/>
    </xf>
    <xf numFmtId="164" fontId="2" fillId="0" borderId="1" xfId="17" applyFont="1" applyBorder="1" applyAlignment="1">
      <alignment horizontal="center" vertical="top" wrapText="1"/>
      <protection/>
    </xf>
    <xf numFmtId="164" fontId="2" fillId="0" borderId="2" xfId="17" applyFont="1" applyBorder="1" applyAlignment="1">
      <alignment horizontal="center" vertical="top" wrapText="1"/>
      <protection/>
    </xf>
    <xf numFmtId="164" fontId="4" fillId="0" borderId="1" xfId="17" applyFont="1" applyBorder="1" applyAlignment="1">
      <alignment horizontal="center" vertical="top"/>
      <protection/>
    </xf>
    <xf numFmtId="164" fontId="1" fillId="0" borderId="0" xfId="17" applyFont="1" applyBorder="1" applyAlignment="1">
      <alignment horizontal="right" vertical="top" wrapText="1"/>
      <protection/>
    </xf>
    <xf numFmtId="0" fontId="4" fillId="0" borderId="1" xfId="17" applyFont="1" applyBorder="1" applyAlignment="1">
      <alignment horizontal="right" vertical="top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7.625" style="0" customWidth="1"/>
    <col min="2" max="2" width="22.25390625" style="0" customWidth="1"/>
    <col min="3" max="3" width="11.375" style="0" customWidth="1"/>
    <col min="4" max="4" width="15.375" style="0" customWidth="1"/>
    <col min="5" max="5" width="12.875" style="0" customWidth="1"/>
    <col min="6" max="6" width="17.625" style="0" customWidth="1"/>
    <col min="7" max="7" width="15.625" style="0" customWidth="1"/>
    <col min="8" max="8" width="22.375" style="0" customWidth="1"/>
  </cols>
  <sheetData>
    <row r="1" spans="1:8" ht="15">
      <c r="A1" s="24" t="s">
        <v>65</v>
      </c>
      <c r="B1" s="24"/>
      <c r="C1" s="24"/>
      <c r="D1" s="24"/>
      <c r="E1" s="24"/>
      <c r="F1" s="24"/>
      <c r="G1" s="24"/>
      <c r="H1" s="24"/>
    </row>
    <row r="3" spans="1:8" ht="12.75" customHeight="1">
      <c r="A3" s="22" t="s">
        <v>2</v>
      </c>
      <c r="B3" s="22" t="s">
        <v>3</v>
      </c>
      <c r="C3" s="22" t="s">
        <v>4</v>
      </c>
      <c r="D3" s="22" t="s">
        <v>67</v>
      </c>
      <c r="E3" s="22" t="s">
        <v>68</v>
      </c>
      <c r="F3" s="22" t="s">
        <v>66</v>
      </c>
      <c r="G3" s="22" t="s">
        <v>64</v>
      </c>
      <c r="H3" s="22" t="s">
        <v>0</v>
      </c>
    </row>
    <row r="4" spans="1:8" ht="32.25" customHeight="1">
      <c r="A4" s="23"/>
      <c r="B4" s="23"/>
      <c r="C4" s="23"/>
      <c r="D4" s="23"/>
      <c r="E4" s="23"/>
      <c r="F4" s="23"/>
      <c r="G4" s="23"/>
      <c r="H4" s="23"/>
    </row>
    <row r="5" spans="1:8" ht="19.5" customHeight="1">
      <c r="A5" s="8" t="s">
        <v>5</v>
      </c>
      <c r="B5" s="9" t="s">
        <v>6</v>
      </c>
      <c r="C5" s="14">
        <v>2631.9</v>
      </c>
      <c r="D5" s="10">
        <v>148584</v>
      </c>
      <c r="E5" s="10">
        <v>131778</v>
      </c>
      <c r="F5" s="10">
        <f>SUM(D5-E5)</f>
        <v>16806</v>
      </c>
      <c r="G5" s="15">
        <f>SUM(C5*2.78*4)</f>
        <v>29266.728</v>
      </c>
      <c r="H5" s="15">
        <f>SUM(G5-F5)</f>
        <v>12460.728</v>
      </c>
    </row>
    <row r="6" spans="1:8" ht="19.5" customHeight="1">
      <c r="A6" s="8" t="s">
        <v>7</v>
      </c>
      <c r="B6" s="9" t="s">
        <v>34</v>
      </c>
      <c r="C6" s="14">
        <v>327.8</v>
      </c>
      <c r="D6" s="10">
        <v>18763</v>
      </c>
      <c r="E6" s="10">
        <v>14717</v>
      </c>
      <c r="F6" s="10">
        <f aca="true" t="shared" si="0" ref="F6:F33">SUM(D6-E6)</f>
        <v>4046</v>
      </c>
      <c r="G6" s="15">
        <f aca="true" t="shared" si="1" ref="G6:G33">SUM(C6*2.78*4)</f>
        <v>3645.136</v>
      </c>
      <c r="H6" s="15">
        <f aca="true" t="shared" si="2" ref="H6:H33">SUM(G6-F6)</f>
        <v>-400.86400000000003</v>
      </c>
    </row>
    <row r="7" spans="1:14" ht="15">
      <c r="A7" s="8" t="s">
        <v>8</v>
      </c>
      <c r="B7" s="9" t="s">
        <v>35</v>
      </c>
      <c r="C7" s="14">
        <v>524.4</v>
      </c>
      <c r="D7" s="10">
        <v>30017</v>
      </c>
      <c r="E7" s="10">
        <v>20482</v>
      </c>
      <c r="F7" s="10">
        <f t="shared" si="0"/>
        <v>9535</v>
      </c>
      <c r="G7" s="15">
        <f t="shared" si="1"/>
        <v>5831.3279999999995</v>
      </c>
      <c r="H7" s="15">
        <f t="shared" si="2"/>
        <v>-3703.6720000000005</v>
      </c>
      <c r="I7" s="20" t="s">
        <v>61</v>
      </c>
      <c r="J7" s="4"/>
      <c r="K7" s="5"/>
      <c r="L7" s="1"/>
      <c r="M7" s="5"/>
      <c r="N7" s="5"/>
    </row>
    <row r="8" spans="1:14" ht="17.25" customHeight="1">
      <c r="A8" s="8" t="s">
        <v>9</v>
      </c>
      <c r="B8" s="9" t="s">
        <v>37</v>
      </c>
      <c r="C8" s="16">
        <v>786</v>
      </c>
      <c r="D8" s="10">
        <v>44991</v>
      </c>
      <c r="E8" s="10">
        <v>32196</v>
      </c>
      <c r="F8" s="10">
        <f t="shared" si="0"/>
        <v>12795</v>
      </c>
      <c r="G8" s="15">
        <f t="shared" si="1"/>
        <v>8740.32</v>
      </c>
      <c r="H8" s="15">
        <f t="shared" si="2"/>
        <v>-4054.6800000000003</v>
      </c>
      <c r="I8" s="2"/>
      <c r="J8" s="2"/>
      <c r="K8" s="2"/>
      <c r="L8" s="2"/>
      <c r="M8" s="2"/>
      <c r="N8" s="2"/>
    </row>
    <row r="9" spans="1:14" ht="18.75" customHeight="1">
      <c r="A9" s="8" t="s">
        <v>10</v>
      </c>
      <c r="B9" s="9" t="s">
        <v>43</v>
      </c>
      <c r="C9" s="14">
        <v>483.7</v>
      </c>
      <c r="D9" s="10">
        <v>27687</v>
      </c>
      <c r="E9" s="10">
        <v>22772</v>
      </c>
      <c r="F9" s="10">
        <f t="shared" si="0"/>
        <v>4915</v>
      </c>
      <c r="G9" s="15">
        <f t="shared" si="1"/>
        <v>5378.744</v>
      </c>
      <c r="H9" s="15">
        <f t="shared" si="2"/>
        <v>463.7439999999997</v>
      </c>
      <c r="I9" s="3"/>
      <c r="J9" s="4"/>
      <c r="K9" s="5"/>
      <c r="L9" s="1"/>
      <c r="M9" s="5"/>
      <c r="N9" s="5"/>
    </row>
    <row r="10" spans="1:14" ht="15.75" customHeight="1">
      <c r="A10" s="8" t="s">
        <v>11</v>
      </c>
      <c r="B10" s="9" t="s">
        <v>53</v>
      </c>
      <c r="C10" s="14">
        <v>644.3</v>
      </c>
      <c r="D10" s="10">
        <v>36880</v>
      </c>
      <c r="E10" s="10">
        <v>33473</v>
      </c>
      <c r="F10" s="10">
        <f t="shared" si="0"/>
        <v>3407</v>
      </c>
      <c r="G10" s="15">
        <f t="shared" si="1"/>
        <v>7164.615999999999</v>
      </c>
      <c r="H10" s="15">
        <f t="shared" si="2"/>
        <v>3757.615999999999</v>
      </c>
      <c r="I10" s="3"/>
      <c r="J10" s="4"/>
      <c r="K10" s="5"/>
      <c r="L10" s="1"/>
      <c r="M10" s="5"/>
      <c r="N10" s="5"/>
    </row>
    <row r="11" spans="1:14" ht="17.25" customHeight="1">
      <c r="A11" s="8" t="s">
        <v>12</v>
      </c>
      <c r="B11" s="9" t="s">
        <v>54</v>
      </c>
      <c r="C11" s="14">
        <v>1301.6</v>
      </c>
      <c r="D11" s="10">
        <v>74504</v>
      </c>
      <c r="E11" s="10">
        <v>67158</v>
      </c>
      <c r="F11" s="10">
        <f t="shared" si="0"/>
        <v>7346</v>
      </c>
      <c r="G11" s="15">
        <f t="shared" si="1"/>
        <v>14473.791999999998</v>
      </c>
      <c r="H11" s="15">
        <f t="shared" si="2"/>
        <v>7127.791999999998</v>
      </c>
      <c r="I11" s="3"/>
      <c r="J11" s="4"/>
      <c r="K11" s="6"/>
      <c r="L11" s="1"/>
      <c r="M11" s="5"/>
      <c r="N11" s="5"/>
    </row>
    <row r="12" spans="1:14" ht="16.5" customHeight="1">
      <c r="A12" s="8" t="s">
        <v>13</v>
      </c>
      <c r="B12" s="9" t="s">
        <v>55</v>
      </c>
      <c r="C12" s="14">
        <v>1284.5</v>
      </c>
      <c r="D12" s="10">
        <v>73525</v>
      </c>
      <c r="E12" s="10">
        <v>64065</v>
      </c>
      <c r="F12" s="10">
        <f t="shared" si="0"/>
        <v>9460</v>
      </c>
      <c r="G12" s="15">
        <f t="shared" si="1"/>
        <v>14283.64</v>
      </c>
      <c r="H12" s="15">
        <f t="shared" si="2"/>
        <v>4823.639999999999</v>
      </c>
      <c r="I12" s="2"/>
      <c r="J12" s="2"/>
      <c r="K12" s="2"/>
      <c r="L12" s="2"/>
      <c r="M12" s="2"/>
      <c r="N12" s="2"/>
    </row>
    <row r="13" spans="1:14" ht="16.5" customHeight="1">
      <c r="A13" s="8" t="s">
        <v>14</v>
      </c>
      <c r="B13" s="9" t="s">
        <v>56</v>
      </c>
      <c r="C13" s="14">
        <v>895.8</v>
      </c>
      <c r="D13" s="10">
        <v>47938</v>
      </c>
      <c r="E13" s="10">
        <v>36101</v>
      </c>
      <c r="F13" s="10">
        <f t="shared" si="0"/>
        <v>11837</v>
      </c>
      <c r="G13" s="15">
        <f t="shared" si="1"/>
        <v>9961.295999999998</v>
      </c>
      <c r="H13" s="15">
        <f t="shared" si="2"/>
        <v>-1875.7040000000015</v>
      </c>
      <c r="I13" s="2"/>
      <c r="J13" s="2"/>
      <c r="K13" s="2"/>
      <c r="L13" s="2"/>
      <c r="M13" s="2"/>
      <c r="N13" s="2"/>
    </row>
    <row r="14" spans="1:14" ht="15.75" customHeight="1">
      <c r="A14" s="8" t="s">
        <v>15</v>
      </c>
      <c r="B14" s="9" t="s">
        <v>57</v>
      </c>
      <c r="C14" s="14">
        <v>855.2</v>
      </c>
      <c r="D14" s="10">
        <v>48952</v>
      </c>
      <c r="E14" s="10">
        <v>37237</v>
      </c>
      <c r="F14" s="10">
        <f t="shared" si="0"/>
        <v>11715</v>
      </c>
      <c r="G14" s="15">
        <f t="shared" si="1"/>
        <v>9509.824</v>
      </c>
      <c r="H14" s="15">
        <f t="shared" si="2"/>
        <v>-2205.1759999999995</v>
      </c>
      <c r="I14" s="3"/>
      <c r="J14" s="4"/>
      <c r="K14" s="5"/>
      <c r="L14" s="1"/>
      <c r="M14" s="5"/>
      <c r="N14" s="5"/>
    </row>
    <row r="15" spans="1:14" ht="15.75" customHeight="1">
      <c r="A15" s="8" t="s">
        <v>16</v>
      </c>
      <c r="B15" s="9" t="s">
        <v>58</v>
      </c>
      <c r="C15" s="14">
        <v>664.8</v>
      </c>
      <c r="D15" s="10">
        <v>35826</v>
      </c>
      <c r="E15" s="10">
        <v>31287</v>
      </c>
      <c r="F15" s="10">
        <f t="shared" si="0"/>
        <v>4539</v>
      </c>
      <c r="G15" s="15">
        <f t="shared" si="1"/>
        <v>7392.575999999999</v>
      </c>
      <c r="H15" s="15">
        <f t="shared" si="2"/>
        <v>2853.575999999999</v>
      </c>
      <c r="I15" s="7"/>
      <c r="J15" s="4"/>
      <c r="K15" s="5"/>
      <c r="L15" s="1"/>
      <c r="M15" s="5"/>
      <c r="N15" s="5"/>
    </row>
    <row r="16" spans="1:14" ht="16.5" customHeight="1">
      <c r="A16" s="8" t="s">
        <v>17</v>
      </c>
      <c r="B16" s="9" t="s">
        <v>59</v>
      </c>
      <c r="C16" s="14">
        <v>854.6</v>
      </c>
      <c r="D16" s="10">
        <v>48917</v>
      </c>
      <c r="E16" s="10">
        <v>39863</v>
      </c>
      <c r="F16" s="10">
        <f t="shared" si="0"/>
        <v>9054</v>
      </c>
      <c r="G16" s="15">
        <f t="shared" si="1"/>
        <v>9503.152</v>
      </c>
      <c r="H16" s="15">
        <f t="shared" si="2"/>
        <v>449.15200000000004</v>
      </c>
      <c r="I16" s="3"/>
      <c r="J16" s="4"/>
      <c r="K16" s="5"/>
      <c r="L16" s="1"/>
      <c r="M16" s="5"/>
      <c r="N16" s="5"/>
    </row>
    <row r="17" spans="1:14" ht="17.25" customHeight="1">
      <c r="A17" s="8" t="s">
        <v>18</v>
      </c>
      <c r="B17" s="9" t="s">
        <v>60</v>
      </c>
      <c r="C17" s="14">
        <v>906.9</v>
      </c>
      <c r="D17" s="10">
        <v>48749</v>
      </c>
      <c r="E17" s="10">
        <v>44122</v>
      </c>
      <c r="F17" s="10">
        <f t="shared" si="0"/>
        <v>4627</v>
      </c>
      <c r="G17" s="15">
        <f t="shared" si="1"/>
        <v>10084.728</v>
      </c>
      <c r="H17" s="15">
        <f t="shared" si="2"/>
        <v>5457.727999999999</v>
      </c>
      <c r="I17" s="7"/>
      <c r="J17" s="4"/>
      <c r="K17" s="5"/>
      <c r="L17" s="1"/>
      <c r="M17" s="5"/>
      <c r="N17" s="5"/>
    </row>
    <row r="18" spans="1:14" ht="15" customHeight="1">
      <c r="A18" s="8" t="s">
        <v>19</v>
      </c>
      <c r="B18" s="9" t="s">
        <v>40</v>
      </c>
      <c r="C18" s="14">
        <v>354.9</v>
      </c>
      <c r="D18" s="10">
        <v>18994</v>
      </c>
      <c r="E18" s="10">
        <v>14533</v>
      </c>
      <c r="F18" s="10">
        <f t="shared" si="0"/>
        <v>4461</v>
      </c>
      <c r="G18" s="15">
        <f t="shared" si="1"/>
        <v>3946.4879999999994</v>
      </c>
      <c r="H18" s="15">
        <f t="shared" si="2"/>
        <v>-514.5120000000006</v>
      </c>
      <c r="I18" s="3"/>
      <c r="J18" s="4"/>
      <c r="K18" s="5"/>
      <c r="L18" s="1"/>
      <c r="M18" s="5"/>
      <c r="N18" s="6"/>
    </row>
    <row r="19" spans="1:14" ht="15">
      <c r="A19" s="8" t="s">
        <v>20</v>
      </c>
      <c r="B19" s="9" t="s">
        <v>36</v>
      </c>
      <c r="C19" s="14">
        <v>1281.6</v>
      </c>
      <c r="D19" s="10">
        <v>78844</v>
      </c>
      <c r="E19" s="10">
        <v>53101</v>
      </c>
      <c r="F19" s="10">
        <f t="shared" si="0"/>
        <v>25743</v>
      </c>
      <c r="G19" s="15">
        <f t="shared" si="1"/>
        <v>14251.391999999998</v>
      </c>
      <c r="H19" s="15">
        <f t="shared" si="2"/>
        <v>-11491.608000000002</v>
      </c>
      <c r="I19" s="3"/>
      <c r="J19" s="4"/>
      <c r="K19" s="6"/>
      <c r="L19" s="1"/>
      <c r="M19" s="5"/>
      <c r="N19" s="5"/>
    </row>
    <row r="20" spans="1:14" ht="15">
      <c r="A20" s="8" t="s">
        <v>21</v>
      </c>
      <c r="B20" s="9" t="s">
        <v>38</v>
      </c>
      <c r="C20" s="14">
        <v>1327.1</v>
      </c>
      <c r="D20" s="10">
        <v>78826</v>
      </c>
      <c r="E20" s="10">
        <v>44059</v>
      </c>
      <c r="F20" s="10">
        <f t="shared" si="0"/>
        <v>34767</v>
      </c>
      <c r="G20" s="15">
        <f t="shared" si="1"/>
        <v>14757.351999999997</v>
      </c>
      <c r="H20" s="15">
        <f t="shared" si="2"/>
        <v>-20009.648</v>
      </c>
      <c r="I20" s="3"/>
      <c r="J20" s="4"/>
      <c r="K20" s="5"/>
      <c r="L20" s="1"/>
      <c r="M20" s="5"/>
      <c r="N20" s="5"/>
    </row>
    <row r="21" spans="1:14" ht="15">
      <c r="A21" s="8" t="s">
        <v>22</v>
      </c>
      <c r="B21" s="9" t="s">
        <v>39</v>
      </c>
      <c r="C21" s="14">
        <v>1250.9</v>
      </c>
      <c r="D21" s="10">
        <v>76291</v>
      </c>
      <c r="E21" s="10">
        <v>37537</v>
      </c>
      <c r="F21" s="10">
        <f t="shared" si="0"/>
        <v>38754</v>
      </c>
      <c r="G21" s="15">
        <f t="shared" si="1"/>
        <v>13910.008</v>
      </c>
      <c r="H21" s="15">
        <f t="shared" si="2"/>
        <v>-24843.992</v>
      </c>
      <c r="I21" s="3"/>
      <c r="J21" s="4"/>
      <c r="K21" s="5"/>
      <c r="L21" s="1"/>
      <c r="M21" s="5"/>
      <c r="N21" s="5"/>
    </row>
    <row r="22" spans="1:14" ht="15">
      <c r="A22" s="8" t="s">
        <v>23</v>
      </c>
      <c r="B22" s="9" t="s">
        <v>41</v>
      </c>
      <c r="C22" s="14">
        <v>751.4</v>
      </c>
      <c r="D22" s="10">
        <v>43315</v>
      </c>
      <c r="E22" s="10">
        <v>34801</v>
      </c>
      <c r="F22" s="10">
        <f t="shared" si="0"/>
        <v>8514</v>
      </c>
      <c r="G22" s="15">
        <f>SUM(C22*2.78*4)</f>
        <v>8355.568</v>
      </c>
      <c r="H22" s="15">
        <f t="shared" si="2"/>
        <v>-158.4320000000007</v>
      </c>
      <c r="I22" s="3"/>
      <c r="J22" s="4"/>
      <c r="K22" s="5"/>
      <c r="L22" s="1"/>
      <c r="M22" s="6"/>
      <c r="N22" s="5"/>
    </row>
    <row r="23" spans="1:14" ht="15">
      <c r="A23" s="8" t="s">
        <v>24</v>
      </c>
      <c r="B23" s="9" t="s">
        <v>42</v>
      </c>
      <c r="C23" s="16">
        <v>754</v>
      </c>
      <c r="D23" s="10">
        <v>44577</v>
      </c>
      <c r="E23" s="10">
        <v>32992</v>
      </c>
      <c r="F23" s="10">
        <f t="shared" si="0"/>
        <v>11585</v>
      </c>
      <c r="G23" s="15">
        <f t="shared" si="1"/>
        <v>8384.48</v>
      </c>
      <c r="H23" s="15">
        <f t="shared" si="2"/>
        <v>-3200.5200000000004</v>
      </c>
      <c r="I23" s="3"/>
      <c r="J23" s="4"/>
      <c r="K23" s="6"/>
      <c r="L23" s="1"/>
      <c r="M23" s="5"/>
      <c r="N23" s="5"/>
    </row>
    <row r="24" spans="1:14" ht="16.5" customHeight="1">
      <c r="A24" s="8" t="s">
        <v>25</v>
      </c>
      <c r="B24" s="9" t="s">
        <v>44</v>
      </c>
      <c r="C24" s="14">
        <v>549.6</v>
      </c>
      <c r="D24" s="10">
        <v>32097</v>
      </c>
      <c r="E24" s="10">
        <v>24652</v>
      </c>
      <c r="F24" s="10">
        <f t="shared" si="0"/>
        <v>7445</v>
      </c>
      <c r="G24" s="15">
        <f t="shared" si="1"/>
        <v>6111.552</v>
      </c>
      <c r="H24" s="15">
        <f t="shared" si="2"/>
        <v>-1333.4480000000003</v>
      </c>
      <c r="I24" s="3"/>
      <c r="J24" s="4"/>
      <c r="K24" s="5"/>
      <c r="L24" s="1"/>
      <c r="M24" s="5"/>
      <c r="N24" s="5"/>
    </row>
    <row r="25" spans="1:8" ht="17.25" customHeight="1">
      <c r="A25" s="8" t="s">
        <v>26</v>
      </c>
      <c r="B25" s="9" t="s">
        <v>45</v>
      </c>
      <c r="C25" s="16">
        <v>406</v>
      </c>
      <c r="D25" s="10">
        <v>24003</v>
      </c>
      <c r="E25" s="10">
        <v>16820</v>
      </c>
      <c r="F25" s="10">
        <f t="shared" si="0"/>
        <v>7183</v>
      </c>
      <c r="G25" s="15">
        <f t="shared" si="1"/>
        <v>4514.719999999999</v>
      </c>
      <c r="H25" s="15">
        <f t="shared" si="2"/>
        <v>-2668.2800000000007</v>
      </c>
    </row>
    <row r="26" spans="1:8" ht="16.5" customHeight="1">
      <c r="A26" s="8" t="s">
        <v>27</v>
      </c>
      <c r="B26" s="9" t="s">
        <v>46</v>
      </c>
      <c r="C26" s="14">
        <v>394.5</v>
      </c>
      <c r="D26" s="10">
        <v>23323</v>
      </c>
      <c r="E26" s="10">
        <v>13113</v>
      </c>
      <c r="F26" s="10">
        <f t="shared" si="0"/>
        <v>10210</v>
      </c>
      <c r="G26" s="15">
        <f t="shared" si="1"/>
        <v>4386.84</v>
      </c>
      <c r="H26" s="15">
        <f t="shared" si="2"/>
        <v>-5823.16</v>
      </c>
    </row>
    <row r="27" spans="1:8" ht="16.5" customHeight="1">
      <c r="A27" s="8" t="s">
        <v>28</v>
      </c>
      <c r="B27" s="9" t="s">
        <v>63</v>
      </c>
      <c r="C27" s="14">
        <v>309.2</v>
      </c>
      <c r="D27" s="10">
        <v>18280</v>
      </c>
      <c r="E27" s="10">
        <v>18225</v>
      </c>
      <c r="F27" s="10">
        <f t="shared" si="0"/>
        <v>55</v>
      </c>
      <c r="G27" s="15">
        <f t="shared" si="1"/>
        <v>3438.3039999999996</v>
      </c>
      <c r="H27" s="15">
        <f t="shared" si="2"/>
        <v>3383.3039999999996</v>
      </c>
    </row>
    <row r="28" spans="1:8" ht="16.5" customHeight="1">
      <c r="A28" s="8" t="s">
        <v>29</v>
      </c>
      <c r="B28" s="9" t="s">
        <v>47</v>
      </c>
      <c r="C28" s="14">
        <v>488.2</v>
      </c>
      <c r="D28" s="10">
        <v>13480</v>
      </c>
      <c r="E28" s="10">
        <v>7852</v>
      </c>
      <c r="F28" s="10">
        <f t="shared" si="0"/>
        <v>5628</v>
      </c>
      <c r="G28" s="15">
        <f t="shared" si="1"/>
        <v>5428.784</v>
      </c>
      <c r="H28" s="15">
        <f t="shared" si="2"/>
        <v>-199.21600000000035</v>
      </c>
    </row>
    <row r="29" spans="1:8" ht="15.75" customHeight="1">
      <c r="A29" s="8" t="s">
        <v>30</v>
      </c>
      <c r="B29" s="9" t="s">
        <v>48</v>
      </c>
      <c r="C29" s="14">
        <v>311.5</v>
      </c>
      <c r="D29" s="10">
        <v>18416</v>
      </c>
      <c r="E29" s="10">
        <v>13519</v>
      </c>
      <c r="F29" s="10">
        <f t="shared" si="0"/>
        <v>4897</v>
      </c>
      <c r="G29" s="15">
        <f t="shared" si="1"/>
        <v>3463.8799999999997</v>
      </c>
      <c r="H29" s="15">
        <f t="shared" si="2"/>
        <v>-1433.1200000000003</v>
      </c>
    </row>
    <row r="30" spans="1:8" ht="16.5" customHeight="1">
      <c r="A30" s="8" t="s">
        <v>31</v>
      </c>
      <c r="B30" s="9" t="s">
        <v>49</v>
      </c>
      <c r="C30" s="14">
        <v>500.1</v>
      </c>
      <c r="D30" s="10">
        <v>29566</v>
      </c>
      <c r="E30" s="10">
        <v>21300</v>
      </c>
      <c r="F30" s="10">
        <f t="shared" si="0"/>
        <v>8266</v>
      </c>
      <c r="G30" s="15">
        <f t="shared" si="1"/>
        <v>5561.112</v>
      </c>
      <c r="H30" s="15">
        <f t="shared" si="2"/>
        <v>-2704.888</v>
      </c>
    </row>
    <row r="31" spans="1:8" ht="16.5" customHeight="1">
      <c r="A31" s="8" t="s">
        <v>32</v>
      </c>
      <c r="B31" s="9" t="s">
        <v>50</v>
      </c>
      <c r="C31" s="14">
        <v>320.6</v>
      </c>
      <c r="D31" s="10">
        <v>18954</v>
      </c>
      <c r="E31" s="17">
        <v>11829</v>
      </c>
      <c r="F31" s="10">
        <f t="shared" si="0"/>
        <v>7125</v>
      </c>
      <c r="G31" s="15">
        <f t="shared" si="1"/>
        <v>3565.072</v>
      </c>
      <c r="H31" s="15">
        <f t="shared" si="2"/>
        <v>-3559.928</v>
      </c>
    </row>
    <row r="32" spans="1:8" ht="17.25" customHeight="1">
      <c r="A32" s="8" t="s">
        <v>33</v>
      </c>
      <c r="B32" s="9" t="s">
        <v>51</v>
      </c>
      <c r="C32" s="14">
        <v>330.8</v>
      </c>
      <c r="D32" s="10">
        <v>19557</v>
      </c>
      <c r="E32" s="10">
        <v>13645</v>
      </c>
      <c r="F32" s="10">
        <f t="shared" si="0"/>
        <v>5912</v>
      </c>
      <c r="G32" s="15">
        <f t="shared" si="1"/>
        <v>3678.496</v>
      </c>
      <c r="H32" s="15">
        <f t="shared" si="2"/>
        <v>-2233.504</v>
      </c>
    </row>
    <row r="33" spans="1:8" ht="16.5" customHeight="1">
      <c r="A33" s="8" t="s">
        <v>62</v>
      </c>
      <c r="B33" s="11" t="s">
        <v>52</v>
      </c>
      <c r="C33" s="18">
        <v>377.4</v>
      </c>
      <c r="D33" s="12">
        <v>22312</v>
      </c>
      <c r="E33" s="12">
        <v>16811</v>
      </c>
      <c r="F33" s="10">
        <f t="shared" si="0"/>
        <v>5501</v>
      </c>
      <c r="G33" s="15">
        <f t="shared" si="1"/>
        <v>4196.687999999999</v>
      </c>
      <c r="H33" s="15">
        <f t="shared" si="2"/>
        <v>-1304.3120000000008</v>
      </c>
    </row>
    <row r="34" spans="1:8" ht="15.75">
      <c r="A34" s="21" t="s">
        <v>1</v>
      </c>
      <c r="B34" s="21"/>
      <c r="C34" s="19">
        <f aca="true" t="shared" si="3" ref="C34:H34">SUM(C5:C33)</f>
        <v>21869.3</v>
      </c>
      <c r="D34" s="13">
        <f t="shared" si="3"/>
        <v>1246168</v>
      </c>
      <c r="E34" s="13">
        <f t="shared" si="3"/>
        <v>950040</v>
      </c>
      <c r="F34" s="13">
        <f t="shared" si="3"/>
        <v>296128</v>
      </c>
      <c r="G34" s="13">
        <f t="shared" si="3"/>
        <v>243186.61600000004</v>
      </c>
      <c r="H34" s="13">
        <f t="shared" si="3"/>
        <v>-52941.38400000002</v>
      </c>
    </row>
  </sheetData>
  <mergeCells count="10">
    <mergeCell ref="A34:B34"/>
    <mergeCell ref="G3:G4"/>
    <mergeCell ref="H3:H4"/>
    <mergeCell ref="A1:H1"/>
    <mergeCell ref="A3:A4"/>
    <mergeCell ref="B3:B4"/>
    <mergeCell ref="C3:C4"/>
    <mergeCell ref="D3:D4"/>
    <mergeCell ref="E3:E4"/>
    <mergeCell ref="F3:F4"/>
  </mergeCells>
  <printOptions/>
  <pageMargins left="0.75" right="0.75" top="0.17" bottom="0.28" header="0.3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2011-05-24T06:39:47Z</cp:lastPrinted>
  <dcterms:created xsi:type="dcterms:W3CDTF">2011-04-04T10:45:17Z</dcterms:created>
  <dcterms:modified xsi:type="dcterms:W3CDTF">2011-05-24T06:47:16Z</dcterms:modified>
  <cp:category/>
  <cp:version/>
  <cp:contentType/>
  <cp:contentStatus/>
</cp:coreProperties>
</file>