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3" i="1"/>
  <c r="E23"/>
  <c r="D23"/>
  <c r="E22"/>
  <c r="D22" s="1"/>
  <c r="H22" s="1"/>
  <c r="E21"/>
  <c r="D21"/>
  <c r="H21" s="1"/>
  <c r="E20"/>
  <c r="D20" s="1"/>
  <c r="H20" s="1"/>
  <c r="H19"/>
  <c r="E19"/>
  <c r="D19"/>
  <c r="E18"/>
  <c r="D18" s="1"/>
  <c r="H18" s="1"/>
  <c r="E17"/>
  <c r="D17" s="1"/>
  <c r="G16"/>
  <c r="F16"/>
  <c r="E16"/>
  <c r="E15"/>
  <c r="D15" s="1"/>
  <c r="H15" s="1"/>
  <c r="E14"/>
  <c r="D14"/>
  <c r="H14" s="1"/>
  <c r="D13"/>
  <c r="H13" s="1"/>
  <c r="E12"/>
  <c r="D12" s="1"/>
  <c r="G11"/>
  <c r="F11"/>
  <c r="H10"/>
  <c r="E9"/>
  <c r="D9"/>
  <c r="H9" s="1"/>
  <c r="D8"/>
  <c r="H8" s="1"/>
  <c r="E7"/>
  <c r="D7" s="1"/>
  <c r="H6"/>
  <c r="G5"/>
  <c r="G24" s="1"/>
  <c r="F5"/>
  <c r="F24" s="1"/>
  <c r="E5"/>
  <c r="H12" l="1"/>
  <c r="H11" s="1"/>
  <c r="D11"/>
  <c r="H17"/>
  <c r="H16" s="1"/>
  <c r="D16"/>
  <c r="G25"/>
  <c r="G27" s="1"/>
  <c r="G26"/>
  <c r="F26"/>
  <c r="F27"/>
  <c r="F25"/>
  <c r="H7"/>
  <c r="H5" s="1"/>
  <c r="H24" s="1"/>
  <c r="D5"/>
  <c r="E24"/>
  <c r="E11"/>
  <c r="H25" l="1"/>
  <c r="H26"/>
  <c r="H27"/>
  <c r="D24"/>
  <c r="E25"/>
  <c r="D25" s="1"/>
  <c r="E26"/>
  <c r="D26" s="1"/>
  <c r="E27" l="1"/>
  <c r="D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<sst xmlns="http://schemas.openxmlformats.org/spreadsheetml/2006/main" count="39" uniqueCount="39">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</sst>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309.2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2894.1119999999996</v>
      </c>
      <c r="E5" s="9">
        <f>SUM(E6:E10)</f>
        <v>9.36</v>
      </c>
      <c r="F5" s="9">
        <f>SUM(F6:F10)</f>
        <v>0.78</v>
      </c>
      <c r="G5" s="9">
        <f>SUM(G6:G10)</f>
        <v>2550.9</v>
      </c>
      <c r="H5" s="9">
        <f>SUM(H6:H10)</f>
        <v>343.21199999999965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E7*309.2</f>
        <v>1595.472</v>
      </c>
      <c r="E7" s="11">
        <f>SUM(F7*12)</f>
        <v>5.16</v>
      </c>
      <c r="F7" s="11">
        <v>0.43</v>
      </c>
      <c r="G7" s="12">
        <v>1746.98</v>
      </c>
      <c r="H7" s="13">
        <f>D7-G7</f>
        <v>-151.50800000000004</v>
      </c>
    </row>
    <row r="8" spans="1:9" ht="15.75">
      <c r="A8" s="7"/>
      <c r="B8" s="10" t="s">
        <v>13</v>
      </c>
      <c r="C8" s="11"/>
      <c r="D8" s="11">
        <f>E8*309.2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E9*309.2</f>
        <v>1298.6399999999996</v>
      </c>
      <c r="E9" s="11">
        <f>SUM(F9*12)</f>
        <v>4.1999999999999993</v>
      </c>
      <c r="F9" s="11">
        <v>0.35</v>
      </c>
      <c r="G9" s="12">
        <v>803.92</v>
      </c>
      <c r="H9" s="13">
        <f>D9-G9</f>
        <v>494.71999999999969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1743.8880000000001</v>
      </c>
      <c r="E11" s="9">
        <f>SUM(E12:E15)</f>
        <v>5.6400000000000006</v>
      </c>
      <c r="F11" s="9">
        <f>SUM(F12:F15)</f>
        <v>0.47000000000000003</v>
      </c>
      <c r="G11" s="9">
        <f>SUM(G12:G15)</f>
        <v>0</v>
      </c>
      <c r="H11" s="9">
        <f>SUM(H12:H15)</f>
        <v>1743.8880000000001</v>
      </c>
    </row>
    <row r="12" spans="1:9" ht="15.75">
      <c r="A12" s="7"/>
      <c r="B12" s="14" t="s">
        <v>17</v>
      </c>
      <c r="C12" s="15"/>
      <c r="D12" s="11">
        <f>E12*309.2</f>
        <v>74.207999999999998</v>
      </c>
      <c r="E12" s="11">
        <f>F12*12</f>
        <v>0.24</v>
      </c>
      <c r="F12" s="11">
        <v>0.02</v>
      </c>
      <c r="G12" s="12"/>
      <c r="H12" s="13">
        <f>D12-G12</f>
        <v>74.207999999999998</v>
      </c>
    </row>
    <row r="13" spans="1:9" ht="15.75">
      <c r="A13" s="7"/>
      <c r="B13" s="14" t="s">
        <v>18</v>
      </c>
      <c r="C13" s="15"/>
      <c r="D13" s="11">
        <f>E13*309.2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E14*309.2</f>
        <v>185.52</v>
      </c>
      <c r="E14" s="11">
        <f>F14*12</f>
        <v>0.60000000000000009</v>
      </c>
      <c r="F14" s="11">
        <v>0.05</v>
      </c>
      <c r="G14" s="12"/>
      <c r="H14" s="13">
        <f>D14-G14</f>
        <v>185.52</v>
      </c>
    </row>
    <row r="15" spans="1:9" ht="15.75">
      <c r="A15" s="7"/>
      <c r="B15" s="7" t="s">
        <v>20</v>
      </c>
      <c r="C15" s="15"/>
      <c r="D15" s="11">
        <f>E15*309.2</f>
        <v>1484.16</v>
      </c>
      <c r="E15" s="11">
        <f>F15*12</f>
        <v>4.8000000000000007</v>
      </c>
      <c r="F15" s="11">
        <v>0.4</v>
      </c>
      <c r="G15" s="12"/>
      <c r="H15" s="13">
        <f>D15-G15</f>
        <v>1484.16</v>
      </c>
    </row>
    <row r="16" spans="1:9" ht="15.75">
      <c r="A16" s="7">
        <v>3</v>
      </c>
      <c r="B16" s="8" t="s">
        <v>21</v>
      </c>
      <c r="C16" s="9"/>
      <c r="D16" s="9">
        <f>SUM(D17:D23)</f>
        <v>48606.239999999998</v>
      </c>
      <c r="E16" s="9">
        <f>SUM(E17:E23)</f>
        <v>157.20000000000002</v>
      </c>
      <c r="F16" s="9">
        <f>SUM(F17:F23)</f>
        <v>13.100000000000001</v>
      </c>
      <c r="G16" s="9">
        <f>SUM(G17:G23)</f>
        <v>47901.259999999995</v>
      </c>
      <c r="H16" s="9">
        <f>SUM(H17:H23)</f>
        <v>704.97999999999934</v>
      </c>
    </row>
    <row r="17" spans="1:8" ht="15.75">
      <c r="A17" s="7"/>
      <c r="B17" s="7" t="s">
        <v>37</v>
      </c>
      <c r="C17" s="11"/>
      <c r="D17" s="11">
        <f>E17*309.2</f>
        <v>14693.183999999997</v>
      </c>
      <c r="E17" s="11">
        <f>F17*12</f>
        <v>47.519999999999996</v>
      </c>
      <c r="F17" s="11">
        <v>3.96</v>
      </c>
      <c r="G17" s="12">
        <v>14693.18</v>
      </c>
      <c r="H17" s="13">
        <f>D17-G17</f>
        <v>3.9999999971769284E-3</v>
      </c>
    </row>
    <row r="18" spans="1:8" ht="15.75">
      <c r="A18" s="7"/>
      <c r="B18" s="7" t="s">
        <v>22</v>
      </c>
      <c r="C18" s="11"/>
      <c r="D18" s="11">
        <f t="shared" ref="D18:D26" si="0">E18*309.2</f>
        <v>2560.1759999999999</v>
      </c>
      <c r="E18" s="11">
        <f t="shared" ref="E18:E23" si="1">F18*12</f>
        <v>8.2799999999999994</v>
      </c>
      <c r="F18" s="11">
        <v>0.69</v>
      </c>
      <c r="G18" s="12">
        <v>1063.6500000000001</v>
      </c>
      <c r="H18" s="13">
        <f t="shared" ref="H18:H23" si="2">D18-G18</f>
        <v>1496.5259999999998</v>
      </c>
    </row>
    <row r="19" spans="1:8" ht="15.75">
      <c r="A19" s="7"/>
      <c r="B19" s="7" t="s">
        <v>23</v>
      </c>
      <c r="C19" s="11"/>
      <c r="D19" s="11">
        <f t="shared" si="0"/>
        <v>259.72800000000001</v>
      </c>
      <c r="E19" s="11">
        <f t="shared" si="1"/>
        <v>0.84000000000000008</v>
      </c>
      <c r="F19" s="11">
        <v>7.0000000000000007E-2</v>
      </c>
      <c r="G19" s="12">
        <v>80.39</v>
      </c>
      <c r="H19" s="13">
        <f t="shared" si="2"/>
        <v>179.33800000000002</v>
      </c>
    </row>
    <row r="20" spans="1:8" ht="15.75">
      <c r="A20" s="7"/>
      <c r="B20" s="7" t="s">
        <v>24</v>
      </c>
      <c r="C20" s="11"/>
      <c r="D20" s="11">
        <f t="shared" si="0"/>
        <v>259.72800000000001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259.72800000000001</v>
      </c>
    </row>
    <row r="21" spans="1:8" ht="15.75">
      <c r="A21" s="7"/>
      <c r="B21" s="7" t="s">
        <v>25</v>
      </c>
      <c r="C21" s="11"/>
      <c r="D21" s="11">
        <f t="shared" si="0"/>
        <v>15583.68</v>
      </c>
      <c r="E21" s="11">
        <f t="shared" si="1"/>
        <v>50.400000000000006</v>
      </c>
      <c r="F21" s="11">
        <v>4.2</v>
      </c>
      <c r="G21" s="12">
        <v>16106.23</v>
      </c>
      <c r="H21" s="13">
        <f t="shared" si="2"/>
        <v>-522.54999999999927</v>
      </c>
    </row>
    <row r="22" spans="1:8" ht="15.75">
      <c r="A22" s="7"/>
      <c r="B22" s="7" t="s">
        <v>26</v>
      </c>
      <c r="C22" s="11"/>
      <c r="D22" s="11">
        <f t="shared" si="0"/>
        <v>1261.5360000000001</v>
      </c>
      <c r="E22" s="11">
        <f t="shared" si="1"/>
        <v>4.08</v>
      </c>
      <c r="F22" s="11">
        <v>0.34</v>
      </c>
      <c r="G22" s="12">
        <v>1969.6</v>
      </c>
      <c r="H22" s="13">
        <f t="shared" si="2"/>
        <v>-708.06399999999985</v>
      </c>
    </row>
    <row r="23" spans="1:8" ht="15.75">
      <c r="A23" s="7"/>
      <c r="B23" s="7" t="s">
        <v>27</v>
      </c>
      <c r="C23" s="11"/>
      <c r="D23" s="11">
        <f t="shared" si="0"/>
        <v>13988.208000000001</v>
      </c>
      <c r="E23" s="11">
        <f t="shared" si="1"/>
        <v>45.24</v>
      </c>
      <c r="F23" s="11">
        <v>3.77</v>
      </c>
      <c r="G23" s="12">
        <v>13988.21</v>
      </c>
      <c r="H23" s="13">
        <f t="shared" si="2"/>
        <v>-1.9999999985884642E-3</v>
      </c>
    </row>
    <row r="24" spans="1:8" ht="15.75">
      <c r="A24" s="7"/>
      <c r="B24" s="8" t="s">
        <v>28</v>
      </c>
      <c r="C24" s="11"/>
      <c r="D24" s="11">
        <f t="shared" si="0"/>
        <v>53244.240000000005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50452.159999999996</v>
      </c>
      <c r="H24" s="11">
        <f>SUM(H5+H11+H16)</f>
        <v>2792.079999999999</v>
      </c>
    </row>
    <row r="25" spans="1:8" ht="15.75">
      <c r="A25" s="7">
        <v>6</v>
      </c>
      <c r="B25" s="8" t="s">
        <v>36</v>
      </c>
      <c r="C25" s="11"/>
      <c r="D25" s="11">
        <f t="shared" si="0"/>
        <v>2662.2120000000004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2522.6080000000002</v>
      </c>
      <c r="H25" s="11">
        <f>SUM(H24*0.05)</f>
        <v>139.60399999999996</v>
      </c>
    </row>
    <row r="26" spans="1:8" ht="15.75">
      <c r="A26" s="7">
        <v>7</v>
      </c>
      <c r="B26" s="8" t="s">
        <v>29</v>
      </c>
      <c r="C26" s="11"/>
      <c r="D26" s="11">
        <f t="shared" si="0"/>
        <v>532.44240000000002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504.52159999999998</v>
      </c>
      <c r="H26" s="11">
        <f>SUM(H24*0.01)</f>
        <v>27.920799999999989</v>
      </c>
    </row>
    <row r="27" spans="1:8" ht="15.75">
      <c r="A27" s="7">
        <v>8</v>
      </c>
      <c r="B27" s="8" t="s">
        <v>30</v>
      </c>
      <c r="C27" s="9"/>
      <c r="D27" s="9">
        <f>SUM(D24+D25+D26)</f>
        <v>56438.894400000005</v>
      </c>
      <c r="E27" s="9">
        <f>SUM(E24+E25+E26)</f>
        <v>182.53200000000004</v>
      </c>
      <c r="F27" s="11">
        <f>SUM(F24:F26)</f>
        <v>15.211</v>
      </c>
      <c r="G27" s="11">
        <f>SUM(G24:G26)</f>
        <v>53479.289599999996</v>
      </c>
      <c r="H27" s="9">
        <f>SUM(H24:H26)</f>
        <v>2959.6047999999987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54529.95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51952.65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7143.03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2015-03-20T07:04:08Z</dcterms:modified>
</cp:coreProperties>
</file>