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 firstSheet="14" activeTab="19"/>
  </bookViews>
  <sheets>
    <sheet name="код" sheetId="1" r:id="rId1"/>
    <sheet name="Районы" sheetId="2" state="hidden" r:id="rId2"/>
    <sheet name="пол" sheetId="3" state="hidden" r:id="rId3"/>
    <sheet name="гражданство" sheetId="4" state="hidden" r:id="rId4"/>
    <sheet name="Класс" sheetId="5" state="hidden" r:id="rId5"/>
    <sheet name="Предметы" sheetId="6" state="hidden" r:id="rId6"/>
    <sheet name="Уровень(класс)" sheetId="7" state="hidden" r:id="rId7"/>
    <sheet name="обществознание" sheetId="8" r:id="rId8"/>
    <sheet name="География" sheetId="15" r:id="rId9"/>
    <sheet name="биология" sheetId="9" r:id="rId10"/>
    <sheet name="физика" sheetId="10" r:id="rId11"/>
    <sheet name="русский язык" sheetId="11" r:id="rId12"/>
    <sheet name="Основы безопасности жизнедеятел" sheetId="12" r:id="rId13"/>
    <sheet name="физическая культура" sheetId="16" r:id="rId14"/>
    <sheet name="информатика" sheetId="17" r:id="rId15"/>
    <sheet name="математика" sheetId="18" r:id="rId16"/>
    <sheet name="химия" sheetId="19" r:id="rId17"/>
    <sheet name="немецкий язык" sheetId="13" r:id="rId18"/>
    <sheet name="Литература" sheetId="14" r:id="rId19"/>
    <sheet name="итоговый рейтинг" sheetId="20" r:id="rId20"/>
  </sheets>
  <externalReferences>
    <externalReference r:id="rId21"/>
    <externalReference r:id="rId22"/>
    <externalReference r:id="rId23"/>
  </externalReferences>
  <definedNames>
    <definedName name="гражданство">гражданство!$A$1:$A$2</definedName>
    <definedName name="класс">Класс!$A$1:$A$4</definedName>
    <definedName name="код">код!$A$1:$A$3</definedName>
    <definedName name="пол">пол!$A$1:$A$2</definedName>
    <definedName name="предмет">Предметы!$A$1:$A$23</definedName>
    <definedName name="Район">Районы!$A$1:$A$22</definedName>
    <definedName name="уровень">'Уровень(класс)'!$A$1:$A$5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17"/>
  <c r="A8"/>
  <c r="A10" i="18"/>
  <c r="A11"/>
  <c r="A9" l="1"/>
  <c r="A8"/>
  <c r="A7"/>
  <c r="H8" i="19"/>
  <c r="A8"/>
  <c r="H7"/>
  <c r="A7"/>
  <c r="G8" i="13"/>
  <c r="G7"/>
  <c r="G6"/>
  <c r="G5"/>
  <c r="A7" i="12"/>
  <c r="G13" i="10"/>
  <c r="G8"/>
  <c r="G9"/>
  <c r="G10"/>
  <c r="G11"/>
  <c r="G12"/>
  <c r="G7"/>
  <c r="A11" i="8"/>
  <c r="A10"/>
  <c r="A9"/>
  <c r="A8"/>
  <c r="A7"/>
</calcChain>
</file>

<file path=xl/sharedStrings.xml><?xml version="1.0" encoding="utf-8"?>
<sst xmlns="http://schemas.openxmlformats.org/spreadsheetml/2006/main" count="625" uniqueCount="242">
  <si>
    <t>МСУ</t>
  </si>
  <si>
    <t>Код ОО</t>
  </si>
  <si>
    <t>Полное название ОО</t>
  </si>
  <si>
    <t>Адрес</t>
  </si>
  <si>
    <t>Телефон</t>
  </si>
  <si>
    <t>Руководитель</t>
  </si>
  <si>
    <t>Почта</t>
  </si>
  <si>
    <t>Батецкий</t>
  </si>
  <si>
    <t>Муниципальное автономное общеобразовательное учреждение «Средняя школа п. Батецкий»</t>
  </si>
  <si>
    <t>175000, Новгородская область, Батецкий район,  п. Батецкий, ул. Первомайская, д. 24.</t>
  </si>
  <si>
    <t>(81661)22395</t>
  </si>
  <si>
    <t>Шнайдер Ольга Владимировна</t>
  </si>
  <si>
    <t>frau_schnaider@mail.ru</t>
  </si>
  <si>
    <t>Муниципальное автономное общеобразовательное учреждение «Средняя школа д. Мойка»</t>
  </si>
  <si>
    <t>175012, Новгородская область, Батецкий район, д. Мойка, ул. Ветеранов, д. 6.</t>
  </si>
  <si>
    <t xml:space="preserve">(81661)24489 </t>
  </si>
  <si>
    <t>Лукина Ирина Викторовна</t>
  </si>
  <si>
    <t>eguk71@mail.ru</t>
  </si>
  <si>
    <t>Муниципальное автономное общеобразовательное учреждение «Основная школа д. Новое Овсино им. Героя Советского Союза Георгия Туруханова»</t>
  </si>
  <si>
    <t>175009, Новгородская область, Батецкий район, д. Новое Овсино, ул. Школьная, д. 4</t>
  </si>
  <si>
    <t xml:space="preserve">(81661)27218 </t>
  </si>
  <si>
    <t>Иванова Людмила Владимировна</t>
  </si>
  <si>
    <t>shkolaovsino@yandex.ru</t>
  </si>
  <si>
    <t>Великий Новгород</t>
  </si>
  <si>
    <t>Боровичский</t>
  </si>
  <si>
    <t>Валдайский</t>
  </si>
  <si>
    <t>Волотовский</t>
  </si>
  <si>
    <t>Демянский</t>
  </si>
  <si>
    <t>Крестецкий</t>
  </si>
  <si>
    <t>Любытинский</t>
  </si>
  <si>
    <t>Маловишерский</t>
  </si>
  <si>
    <t>Марёвский</t>
  </si>
  <si>
    <t>Мошенской</t>
  </si>
  <si>
    <t>Новгородский</t>
  </si>
  <si>
    <t>Окуловский</t>
  </si>
  <si>
    <t>Парфинский</t>
  </si>
  <si>
    <t>Пестовский</t>
  </si>
  <si>
    <t>Поддорский</t>
  </si>
  <si>
    <t>Солецкий</t>
  </si>
  <si>
    <t>Старорусский</t>
  </si>
  <si>
    <t>Хвойнинский</t>
  </si>
  <si>
    <t>Холмский</t>
  </si>
  <si>
    <t>Чудовский</t>
  </si>
  <si>
    <t>Шимский</t>
  </si>
  <si>
    <t>муж.</t>
  </si>
  <si>
    <t>жен.</t>
  </si>
  <si>
    <t>Российская Федерация</t>
  </si>
  <si>
    <t>Другое (уточнить в примечании)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</si>
  <si>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</si>
  <si>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</si>
  <si>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</si>
  <si>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</si>
  <si>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</si>
  <si>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</si>
  <si>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</si>
  <si>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</si>
  <si>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МХК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</si>
  <si>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</si>
  <si>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</si>
  <si>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</si>
  <si>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</si>
  <si>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</si>
  <si>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(девушки)</t>
  </si>
  <si>
    <t>Технология (юноши)</t>
  </si>
  <si>
    <t xml:space="preserve">Физика </t>
  </si>
  <si>
    <t>Физическая культура (девушки)</t>
  </si>
  <si>
    <t>Физическая культура (юноши)</t>
  </si>
  <si>
    <t>Французский язык</t>
  </si>
  <si>
    <t>Химия</t>
  </si>
  <si>
    <t>Экология</t>
  </si>
  <si>
    <t>Экономика</t>
  </si>
  <si>
    <t>9 класс</t>
  </si>
  <si>
    <t>10 класс</t>
  </si>
  <si>
    <t>11 класс</t>
  </si>
  <si>
    <t>9-11 класс</t>
  </si>
  <si>
    <t>10-11 класс</t>
  </si>
  <si>
    <t>Район</t>
  </si>
  <si>
    <t>Субъект РФ:</t>
  </si>
  <si>
    <t>Новгородская область</t>
  </si>
  <si>
    <t>Этап:</t>
  </si>
  <si>
    <t>муниципальный этап</t>
  </si>
  <si>
    <t>Дата:</t>
  </si>
  <si>
    <t>Участник</t>
  </si>
  <si>
    <t>Предмет</t>
  </si>
  <si>
    <t>Фамилия</t>
  </si>
  <si>
    <t>Имя</t>
  </si>
  <si>
    <t>Отчество</t>
  </si>
  <si>
    <t>Пол</t>
  </si>
  <si>
    <t>Дата рождения в формате 01.01.1900</t>
  </si>
  <si>
    <t>Полное название ОУ</t>
  </si>
  <si>
    <t>Класс
обучения</t>
  </si>
  <si>
    <t>Результат участия в МЭ</t>
  </si>
  <si>
    <t>Название предмета олимпиады</t>
  </si>
  <si>
    <t>Уровень (класс)</t>
  </si>
  <si>
    <t xml:space="preserve"> Корунов</t>
  </si>
  <si>
    <t xml:space="preserve"> Алексей</t>
  </si>
  <si>
    <t xml:space="preserve"> Павлович</t>
  </si>
  <si>
    <t>Костив</t>
  </si>
  <si>
    <t>Максим</t>
  </si>
  <si>
    <t>Владимирович</t>
  </si>
  <si>
    <t>Егоров</t>
  </si>
  <si>
    <t xml:space="preserve">Даниил </t>
  </si>
  <si>
    <t>Александрович</t>
  </si>
  <si>
    <t>Песчанский</t>
  </si>
  <si>
    <t>Владимир</t>
  </si>
  <si>
    <t>Семёнова</t>
  </si>
  <si>
    <t>Светлана</t>
  </si>
  <si>
    <t>Алексеевна</t>
  </si>
  <si>
    <t xml:space="preserve">ПРОТОКОЛ </t>
  </si>
  <si>
    <t>Результат участия в МЭ балл/место</t>
  </si>
  <si>
    <t>Владимирова</t>
  </si>
  <si>
    <t>Самокиш</t>
  </si>
  <si>
    <t>Гоношилова</t>
  </si>
  <si>
    <t xml:space="preserve">Никитина </t>
  </si>
  <si>
    <t>Ульяна</t>
  </si>
  <si>
    <t>Александра</t>
  </si>
  <si>
    <t>Карина</t>
  </si>
  <si>
    <t>Полина</t>
  </si>
  <si>
    <t>Павловна</t>
  </si>
  <si>
    <t>Дмитриевна</t>
  </si>
  <si>
    <t>Андреевна</t>
  </si>
  <si>
    <t>Ложкина</t>
  </si>
  <si>
    <t>Ольга</t>
  </si>
  <si>
    <t xml:space="preserve">Федорова </t>
  </si>
  <si>
    <t>Надежда</t>
  </si>
  <si>
    <t>Михайловна</t>
  </si>
  <si>
    <t>Кухарев</t>
  </si>
  <si>
    <t>Илья</t>
  </si>
  <si>
    <t>Максимович</t>
  </si>
  <si>
    <t>Антонова</t>
  </si>
  <si>
    <t>Алина</t>
  </si>
  <si>
    <t>Шамберина</t>
  </si>
  <si>
    <t>Анастасия</t>
  </si>
  <si>
    <t>Сергеевна</t>
  </si>
  <si>
    <t>Заказ</t>
  </si>
  <si>
    <t>Матвеева</t>
  </si>
  <si>
    <t>анастасия</t>
  </si>
  <si>
    <t>жен</t>
  </si>
  <si>
    <t>цветкова</t>
  </si>
  <si>
    <t>сергеевна</t>
  </si>
  <si>
    <t>владимирова</t>
  </si>
  <si>
    <t>ульяна</t>
  </si>
  <si>
    <t>павловна</t>
  </si>
  <si>
    <t>гоношилова</t>
  </si>
  <si>
    <t>карина</t>
  </si>
  <si>
    <t>андреевна</t>
  </si>
  <si>
    <t>захарова</t>
  </si>
  <si>
    <t>полина</t>
  </si>
  <si>
    <t>Результат участия в МЭ баллы/место</t>
  </si>
  <si>
    <t>шамберина</t>
  </si>
  <si>
    <t xml:space="preserve">Фёдорова </t>
  </si>
  <si>
    <t>надежда</t>
  </si>
  <si>
    <t>михайловна</t>
  </si>
  <si>
    <t>алина</t>
  </si>
  <si>
    <t>дмитриевна</t>
  </si>
  <si>
    <t xml:space="preserve">                                                                                                      ПРОТОКОЛ</t>
  </si>
  <si>
    <t>Левитских</t>
  </si>
  <si>
    <t>Сергей</t>
  </si>
  <si>
    <t>Игоревич</t>
  </si>
  <si>
    <t>немецкий язык</t>
  </si>
  <si>
    <t>никитина</t>
  </si>
  <si>
    <t>алексеевна</t>
  </si>
  <si>
    <t>Дата:11.11.2021</t>
  </si>
  <si>
    <t>ольга</t>
  </si>
  <si>
    <t>Александровна</t>
  </si>
  <si>
    <t>зурейжат</t>
  </si>
  <si>
    <t>екатерина</t>
  </si>
  <si>
    <t>федорова</t>
  </si>
  <si>
    <t>антонова</t>
  </si>
  <si>
    <t>григорьева</t>
  </si>
  <si>
    <t>виктория</t>
  </si>
  <si>
    <t>Барыбина</t>
  </si>
  <si>
    <t>Курбанова</t>
  </si>
  <si>
    <t>Софья</t>
  </si>
  <si>
    <t>Камилла</t>
  </si>
  <si>
    <t>Агадулаховна</t>
  </si>
  <si>
    <t>Корунов</t>
  </si>
  <si>
    <t>Алексей</t>
  </si>
  <si>
    <t>Кузьмин</t>
  </si>
  <si>
    <t>Егор</t>
  </si>
  <si>
    <t>Михайлович</t>
  </si>
  <si>
    <t xml:space="preserve">Владимирова </t>
  </si>
  <si>
    <t>Павлович</t>
  </si>
  <si>
    <t>Абакарова</t>
  </si>
  <si>
    <t>Аминат</t>
  </si>
  <si>
    <t>Хворов</t>
  </si>
  <si>
    <t>Сабирьянова</t>
  </si>
  <si>
    <t>Ангелина</t>
  </si>
  <si>
    <t>Говорунов</t>
  </si>
  <si>
    <t>Никитина</t>
  </si>
  <si>
    <t>ИТОГОВЫЙ РЕЙТИНГ ПОБЕДИТЕЛЕЙ И ПРИЗЕРОВ МУНИЦИПАЛЬНОГО ЭТАПА</t>
  </si>
  <si>
    <t>Фамилия имя отчество  учителя</t>
  </si>
  <si>
    <t>место</t>
  </si>
  <si>
    <t>ПРОТОКОЛ МУНИЦИПАЛЬНОГО ЭТАПА ПО ЛИТЕРАТУРЕ</t>
  </si>
  <si>
    <t>Цветкова</t>
  </si>
  <si>
    <t xml:space="preserve">Ченя </t>
  </si>
  <si>
    <t>Абдулкадырова</t>
  </si>
  <si>
    <t>Шорохова</t>
  </si>
  <si>
    <t>ПРОТОКОЛ  МУНИЦИПАЛЬНОГО ЭТАПА ПО НЕМЕЦКОМУ ЯЗЫКУ</t>
  </si>
  <si>
    <t xml:space="preserve">Иванова Н. В. </t>
  </si>
  <si>
    <t xml:space="preserve">Толпышева  Л. Н. </t>
  </si>
  <si>
    <t>Маслобоев</t>
  </si>
  <si>
    <t>Витальевич</t>
  </si>
  <si>
    <t>Физическая культура</t>
  </si>
  <si>
    <t>васильева</t>
  </si>
  <si>
    <t>диана</t>
  </si>
  <si>
    <t>владимировна</t>
  </si>
  <si>
    <t>вероника</t>
  </si>
  <si>
    <t xml:space="preserve">иванова </t>
  </si>
  <si>
    <t>софья</t>
  </si>
  <si>
    <t>артемовна</t>
  </si>
  <si>
    <t>озодбек</t>
  </si>
  <si>
    <t>султанович</t>
  </si>
  <si>
    <t>песчанский</t>
  </si>
  <si>
    <t>владимир</t>
  </si>
  <si>
    <t xml:space="preserve">алмардонов </t>
  </si>
  <si>
    <t>ПРОТОКОЛ МУНИЦИПАЛЬНОГО ЭТАПА ПО ФИЗИЧЕСКОЙ КУЛЬТУРЕ</t>
  </si>
  <si>
    <t xml:space="preserve">Алмардонов </t>
  </si>
  <si>
    <t>Васильева</t>
  </si>
  <si>
    <t>Диана</t>
  </si>
  <si>
    <t xml:space="preserve">Иванова </t>
  </si>
  <si>
    <t>Озодбек</t>
  </si>
  <si>
    <t>Семенов А. Н.</t>
  </si>
  <si>
    <t>ПРОТОКОЛ МУНИЦИПАЛЬНОГО ЭТАПА ПО РУССКОМУ ЯЗЫКУ</t>
  </si>
  <si>
    <t>Место</t>
  </si>
  <si>
    <t>Победитель\призер</t>
  </si>
  <si>
    <t>призер</t>
  </si>
  <si>
    <t>Победитель</t>
  </si>
  <si>
    <t>победитель</t>
  </si>
  <si>
    <t>Класс</t>
  </si>
  <si>
    <t>Екатерина</t>
  </si>
  <si>
    <t>иесто</t>
  </si>
  <si>
    <t>ПРОТОКОЛ МУНИЦИПАЛЬНОГО ЭТАПА ПО ИНФОРМАТИКЕ</t>
  </si>
  <si>
    <t>ПРОТОКОЛ МУНИЦИПАЛЬНОГО ЭТАПА ПО ФИЗИКЕ</t>
  </si>
  <si>
    <t>ПРОТОКОЛ МУНИЦИПАЛЬНОГО ЭТАПА ПО БИОЛОГИИ</t>
  </si>
  <si>
    <t>1 место</t>
  </si>
  <si>
    <t>2 место</t>
  </si>
  <si>
    <t>Эдеева Ш. М.</t>
  </si>
  <si>
    <t>Гребнева Е. В.</t>
  </si>
  <si>
    <t>ПРОТОКОЛ  муниципального этапа по географии</t>
  </si>
  <si>
    <t>класс</t>
  </si>
  <si>
    <t>Сорокина О. В.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</si>
</sst>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"/>
  </numFmts>
  <fonts count="6"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.5"/>
      <color rgb="FF333333"/>
      <name val="Tahoma"/>
      <family val="2"/>
      <charset val="204"/>
    </font>
    <font>
      <b/>
      <sz val="10"/>
      <color rgb="FF00000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8">
    <xf numFmtId="0" fontId="0" fillId="0" borderId="0" xfId="0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vertical="center" wrapText="1"/>
    </xf>
    <xf numFmtId="0" fontId="1" fillId="0" borderId="3" xfId="1" applyFont="1" applyBorder="1" applyAlignment="1">
      <alignment horizontal="center" vertical="center" wrapText="1"/>
    </xf>
    <xf numFmtId="0" fontId="3" fillId="0" borderId="0" xfId="0" applyFont="1"/>
    <xf numFmtId="0" fontId="0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 applyProtection="1">
      <alignment horizontal="left" vertical="top" wrapText="1"/>
      <protection locked="0"/>
    </xf>
    <xf numFmtId="14" fontId="0" fillId="0" borderId="3" xfId="0" applyNumberForma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164" fontId="5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>
      <alignment horizontal="left" vertical="top" wrapText="1"/>
    </xf>
    <xf numFmtId="14" fontId="0" fillId="0" borderId="0" xfId="0" applyNumberFormat="1" applyFont="1" applyBorder="1"/>
    <xf numFmtId="0" fontId="0" fillId="0" borderId="0" xfId="0" applyAlignment="1">
      <alignment wrapText="1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3" xfId="0" applyFont="1" applyBorder="1" applyAlignment="1" applyProtection="1">
      <alignment horizontal="center" vertical="top" wrapText="1"/>
      <protection locked="0"/>
    </xf>
    <xf numFmtId="14" fontId="0" fillId="0" borderId="3" xfId="0" applyNumberFormat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164" fontId="5" fillId="0" borderId="3" xfId="0" applyNumberFormat="1" applyFont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3" xfId="0" applyFont="1" applyBorder="1" applyAlignment="1">
      <alignment horizontal="center" vertical="top" wrapText="1"/>
    </xf>
    <xf numFmtId="0" fontId="0" fillId="0" borderId="3" xfId="0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 applyProtection="1">
      <alignment vertical="top" wrapText="1"/>
      <protection locked="0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 applyProtection="1">
      <alignment horizontal="center" vertical="top" wrapText="1"/>
      <protection locked="0"/>
    </xf>
    <xf numFmtId="164" fontId="5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wrapText="1"/>
    </xf>
    <xf numFmtId="0" fontId="0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vertical="top"/>
    </xf>
    <xf numFmtId="0" fontId="0" fillId="2" borderId="0" xfId="0" applyFont="1" applyFill="1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14" fontId="5" fillId="3" borderId="3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0" fontId="0" fillId="0" borderId="3" xfId="0" applyFont="1" applyBorder="1"/>
    <xf numFmtId="14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wrapText="1"/>
    </xf>
    <xf numFmtId="14" fontId="0" fillId="0" borderId="3" xfId="0" applyNumberFormat="1" applyFont="1" applyBorder="1"/>
    <xf numFmtId="0" fontId="0" fillId="3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/>
    <xf numFmtId="0" fontId="5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3" borderId="3" xfId="0" applyFont="1" applyFill="1" applyBorder="1" applyAlignment="1">
      <alignment horizontal="left" vertical="top" wrapText="1"/>
    </xf>
    <xf numFmtId="14" fontId="5" fillId="3" borderId="3" xfId="0" applyNumberFormat="1" applyFont="1" applyFill="1" applyBorder="1" applyAlignment="1">
      <alignment horizontal="left" vertical="top" wrapText="1"/>
    </xf>
    <xf numFmtId="164" fontId="5" fillId="3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  <protection locked="0"/>
    </xf>
    <xf numFmtId="164" fontId="5" fillId="0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left" vertical="top"/>
    </xf>
    <xf numFmtId="165" fontId="5" fillId="0" borderId="3" xfId="0" applyNumberFormat="1" applyFont="1" applyBorder="1" applyAlignment="1">
      <alignment horizontal="left" vertical="top"/>
    </xf>
    <xf numFmtId="164" fontId="0" fillId="0" borderId="3" xfId="0" applyNumberFormat="1" applyFont="1" applyFill="1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0" xfId="0" applyFont="1" applyBorder="1" applyAlignment="1"/>
    <xf numFmtId="0" fontId="5" fillId="0" borderId="0" xfId="0" applyFont="1" applyAlignment="1"/>
    <xf numFmtId="0" fontId="0" fillId="0" borderId="0" xfId="0" applyAlignment="1"/>
    <xf numFmtId="0" fontId="4" fillId="3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8" xfId="0" applyFont="1" applyBorder="1" applyAlignment="1"/>
    <xf numFmtId="0" fontId="0" fillId="0" borderId="8" xfId="0" applyBorder="1" applyAlignment="1"/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4E~1/AppData/Local/Temp/7zO9DDC.tmp/&#1041;&#1072;&#1090;&#1077;&#1094;&#1082;&#1080;&#1081;%20(1)%20&#1092;&#1080;&#1079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4E~1/AppData/Local/Temp/7zO110.tmp/&#1041;&#1072;&#1090;&#1077;&#1094;&#1082;&#1080;&#1081;%20(1)&#1093;&#1080;&#1084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4E~1/AppData/Local/Temp/7zOEECD.tmp/&#1041;&#1072;&#1090;&#1077;&#1094;&#1082;&#1080;&#1081;%20(1)%20&#1085;&#1077;&#1084;&#1077;&#1094;&#1082;&#1080;&#1081;%20&#1103;&#1079;&#1099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"/>
      <sheetName val="Районы"/>
      <sheetName val="пол"/>
      <sheetName val="гражданство"/>
      <sheetName val="Класс"/>
      <sheetName val="Предметы"/>
      <sheetName val="Уровень(класс)"/>
      <sheetName val="физика "/>
    </sheetNames>
    <sheetDataSet>
      <sheetData sheetId="0">
        <row r="2">
          <cell r="C2">
            <v>101</v>
          </cell>
          <cell r="D2" t="str">
            <v>Муниципальное автономное общеобразовательное учреждение «Средняя школа п. Батецкий»</v>
          </cell>
          <cell r="E2" t="str">
            <v>175000, Новгородская область, Батецкий район,  п. Батецкий, ул. Первомайская, д. 24.</v>
          </cell>
          <cell r="F2" t="str">
            <v>(81661)22395</v>
          </cell>
          <cell r="G2" t="str">
            <v>Шнайдер Ольга Владимировна</v>
          </cell>
          <cell r="H2" t="str">
            <v>frau_schnaider@mail.ru</v>
          </cell>
        </row>
        <row r="3">
          <cell r="C3">
            <v>100</v>
          </cell>
          <cell r="D3" t="str">
            <v>Муниципальное автономное общеобразовательное учреждение «Средняя школа д. Мойка»</v>
          </cell>
          <cell r="E3" t="str">
            <v>175012, Новгородская область, Батецкий район, д. Мойка, ул. Ветеранов, д. 6.</v>
          </cell>
          <cell r="F3" t="str">
            <v xml:space="preserve">(81661)24489 </v>
          </cell>
          <cell r="G3" t="str">
            <v>Лукина Ирина Викторовна</v>
          </cell>
          <cell r="H3" t="str">
            <v>eguk71@mail.ru</v>
          </cell>
        </row>
        <row r="4">
          <cell r="C4">
            <v>105</v>
          </cell>
          <cell r="D4" t="str">
            <v>Муниципальное автономное общеобразовательное учреждение «Основная школа д. Новое Овсино им. Героя Советского Союза Георгия Туруханова»</v>
          </cell>
          <cell r="E4" t="str">
            <v>175009, Новгородская область, Батецкий район, д. Новое Овсино, ул. Школьная, д. 4</v>
          </cell>
          <cell r="F4" t="str">
            <v xml:space="preserve">(81661)27218 </v>
          </cell>
          <cell r="G4" t="str">
            <v>Иванова Людмила Владимировна</v>
          </cell>
          <cell r="H4" t="str">
            <v>shkolaovsino@yandex.ru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д"/>
      <sheetName val="химия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>
        <row r="2">
          <cell r="C2">
            <v>101</v>
          </cell>
          <cell r="D2" t="str">
            <v>Муниципальное автономное общеобразовательное учреждение «Средняя школа п. Батецкий»</v>
          </cell>
          <cell r="E2" t="str">
            <v>175000, Новгородская область, Батецкий район,  п. Батецкий, ул. Первомайская, д. 24.</v>
          </cell>
          <cell r="F2" t="str">
            <v>(81661)22395</v>
          </cell>
          <cell r="G2" t="str">
            <v>Шнайдер Ольга Владимировна</v>
          </cell>
          <cell r="H2" t="str">
            <v>frau_schnaider@mail.ru</v>
          </cell>
        </row>
        <row r="3">
          <cell r="C3">
            <v>100</v>
          </cell>
          <cell r="D3" t="str">
            <v>Муниципальное автономное общеобразовательное учреждение «Средняя школа д. Мойка»</v>
          </cell>
          <cell r="E3" t="str">
            <v>175012, Новгородская область, Батецкий район, д. Мойка, ул. Ветеранов, д. 6.</v>
          </cell>
          <cell r="F3" t="str">
            <v xml:space="preserve">(81661)24489 </v>
          </cell>
          <cell r="G3" t="str">
            <v>Лукина Ирина Викторовна</v>
          </cell>
          <cell r="H3" t="str">
            <v>eguk71@mail.ru</v>
          </cell>
        </row>
        <row r="4">
          <cell r="C4">
            <v>105</v>
          </cell>
          <cell r="D4" t="str">
            <v>Муниципальное автономное общеобразовательное учреждение «Основная школа д. Новое Овсино им. Героя Советского Союза Георгия Туруханова»</v>
          </cell>
          <cell r="E4" t="str">
            <v>175009, Новгородская область, Батецкий район, д. Новое Овсино, ул. Школьная, д. 4</v>
          </cell>
          <cell r="F4" t="str">
            <v xml:space="preserve">(81661)27218 </v>
          </cell>
          <cell r="G4" t="str">
            <v>Иванова Людмила Владимировна</v>
          </cell>
          <cell r="H4" t="str">
            <v>shkolaovsino@yandex.ru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д"/>
      <sheetName val="Районы"/>
      <sheetName val="пол"/>
      <sheetName val="гражданство"/>
      <sheetName val="Класс"/>
      <sheetName val="Предметы"/>
      <sheetName val="Уровень(класс)"/>
      <sheetName val="немецкий язык"/>
    </sheetNames>
    <sheetDataSet>
      <sheetData sheetId="0" refreshError="1">
        <row r="2">
          <cell r="C2">
            <v>100</v>
          </cell>
          <cell r="D2" t="str">
            <v>Муниципальное автономное общеобразовательное учреждение «Средняя школа д. Мойка»</v>
          </cell>
          <cell r="E2" t="str">
            <v>175012, Новгородская область, Батецкий район, д. Мойка, ул. Ветеранов, д. 6.</v>
          </cell>
          <cell r="F2" t="str">
            <v xml:space="preserve">(81661)24489 </v>
          </cell>
          <cell r="G2" t="str">
            <v>Лукина Ирина Викторовна</v>
          </cell>
          <cell r="H2" t="str">
            <v>eguk71@mail.ru</v>
          </cell>
        </row>
        <row r="3">
          <cell r="C3">
            <v>101</v>
          </cell>
          <cell r="D3" t="str">
            <v>Муниципальное автономное общеобразовательное учреждение «Средняя школа п. Батецкий»</v>
          </cell>
          <cell r="E3" t="str">
            <v>175001, Новгородская область, Батецкий район,  п. Батецкий, ул. Первомайская, д. 24.</v>
          </cell>
          <cell r="F3" t="str">
            <v>(81661)22396</v>
          </cell>
          <cell r="G3" t="str">
            <v>Шнайдер Ольга Владимировна</v>
          </cell>
          <cell r="H3" t="str">
            <v>frau_schnaider@mail.ru</v>
          </cell>
        </row>
        <row r="4">
          <cell r="C4">
            <v>105</v>
          </cell>
          <cell r="D4" t="str">
            <v>Муниципальное автономное общеобразовательное учреждение «Основная школа д. Новое Овсино им. Героя Советского Союза Георгия Туруханова»</v>
          </cell>
          <cell r="E4" t="str">
            <v>175009, Новгородская область, Батецкий район, д. Новое Овсино, ул. Школьная, д. 4</v>
          </cell>
          <cell r="F4" t="str">
            <v xml:space="preserve">(81661)27218 </v>
          </cell>
          <cell r="G4" t="str">
            <v>Иванова Людмила Владимировна</v>
          </cell>
          <cell r="H4" t="str">
            <v>shkolaovsino@yandex.ru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D9" sqref="D9"/>
    </sheetView>
  </sheetViews>
  <sheetFormatPr defaultColWidth="11.5703125" defaultRowHeight="12.75"/>
  <cols>
    <col min="1" max="1" width="18.85546875" customWidth="1"/>
    <col min="2" max="2" width="9.28515625" customWidth="1"/>
    <col min="3" max="3" width="9.5703125" customWidth="1"/>
    <col min="4" max="4" width="60.7109375" customWidth="1"/>
    <col min="5" max="5" width="29.7109375" customWidth="1"/>
    <col min="6" max="6" width="18.140625" customWidth="1"/>
    <col min="7" max="7" width="24.28515625" customWidth="1"/>
    <col min="8" max="8" width="27.140625" customWidth="1"/>
    <col min="9" max="64" width="8.7109375" customWidth="1"/>
  </cols>
  <sheetData>
    <row r="1" spans="1:8">
      <c r="A1" s="1" t="s">
        <v>0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51">
      <c r="A2" s="3" t="s">
        <v>7</v>
      </c>
      <c r="B2" s="4">
        <v>21</v>
      </c>
      <c r="C2" s="4">
        <v>101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</row>
    <row r="3" spans="1:8" ht="38.25">
      <c r="A3" s="3" t="s">
        <v>7</v>
      </c>
      <c r="B3" s="4">
        <v>21</v>
      </c>
      <c r="C3" s="4">
        <v>100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</row>
    <row r="4" spans="1:8" ht="51">
      <c r="A4" s="3" t="s">
        <v>7</v>
      </c>
      <c r="B4" s="4">
        <v>21</v>
      </c>
      <c r="C4" s="4">
        <v>105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A7" sqref="A7:I10"/>
    </sheetView>
  </sheetViews>
  <sheetFormatPr defaultRowHeight="12.75"/>
  <cols>
    <col min="1" max="1" width="14.7109375" customWidth="1"/>
    <col min="2" max="2" width="14.140625" customWidth="1"/>
    <col min="3" max="3" width="12.28515625" customWidth="1"/>
    <col min="4" max="4" width="11.85546875" customWidth="1"/>
    <col min="5" max="5" width="10.140625" bestFit="1" customWidth="1"/>
    <col min="8" max="8" width="16.5703125" customWidth="1"/>
  </cols>
  <sheetData>
    <row r="1" spans="1:9">
      <c r="A1" s="104" t="s">
        <v>234</v>
      </c>
      <c r="B1" s="104"/>
      <c r="C1" s="104"/>
      <c r="D1" s="104"/>
      <c r="E1" s="104"/>
      <c r="F1" s="104"/>
      <c r="G1" s="104"/>
      <c r="H1" s="104"/>
      <c r="I1" s="104"/>
    </row>
    <row r="2" spans="1:9">
      <c r="A2" s="8" t="s">
        <v>76</v>
      </c>
      <c r="B2" s="9" t="s">
        <v>7</v>
      </c>
      <c r="C2" s="7"/>
      <c r="D2" s="11"/>
      <c r="E2" s="11"/>
      <c r="F2" s="7"/>
      <c r="G2" s="12"/>
      <c r="H2" s="7"/>
    </row>
    <row r="3" spans="1:9">
      <c r="A3" s="8" t="s">
        <v>79</v>
      </c>
      <c r="B3" s="8" t="s">
        <v>80</v>
      </c>
      <c r="C3" s="7"/>
      <c r="D3" s="11"/>
      <c r="E3" s="11"/>
      <c r="F3" s="7"/>
      <c r="G3" s="12"/>
      <c r="H3" s="7"/>
    </row>
    <row r="4" spans="1:9">
      <c r="A4" s="8" t="s">
        <v>81</v>
      </c>
      <c r="B4" s="31">
        <v>44517</v>
      </c>
      <c r="C4" s="13"/>
      <c r="D4" s="15"/>
      <c r="E4" s="15"/>
      <c r="F4" s="7"/>
      <c r="G4" s="12"/>
      <c r="H4" s="7"/>
    </row>
    <row r="5" spans="1:9" ht="76.5">
      <c r="A5" s="85" t="s">
        <v>84</v>
      </c>
      <c r="B5" s="85" t="s">
        <v>85</v>
      </c>
      <c r="C5" s="85" t="s">
        <v>86</v>
      </c>
      <c r="D5" s="86" t="s">
        <v>88</v>
      </c>
      <c r="E5" s="86" t="s">
        <v>1</v>
      </c>
      <c r="F5" s="85" t="s">
        <v>90</v>
      </c>
      <c r="G5" s="87" t="s">
        <v>109</v>
      </c>
      <c r="H5" s="85" t="s">
        <v>92</v>
      </c>
      <c r="I5" s="94" t="s">
        <v>192</v>
      </c>
    </row>
    <row r="6" spans="1:9">
      <c r="A6" s="89" t="s">
        <v>121</v>
      </c>
      <c r="B6" s="89" t="s">
        <v>122</v>
      </c>
      <c r="C6" s="89"/>
      <c r="D6" s="90"/>
      <c r="E6" s="91">
        <v>100</v>
      </c>
      <c r="F6" s="89">
        <v>8</v>
      </c>
      <c r="G6" s="92">
        <v>13.65</v>
      </c>
      <c r="H6" s="89" t="s">
        <v>50</v>
      </c>
      <c r="I6" s="94"/>
    </row>
    <row r="7" spans="1:9" ht="25.5" customHeight="1">
      <c r="A7" s="91" t="s">
        <v>110</v>
      </c>
      <c r="B7" s="91" t="s">
        <v>114</v>
      </c>
      <c r="C7" s="91" t="s">
        <v>118</v>
      </c>
      <c r="D7" s="93">
        <v>39117</v>
      </c>
      <c r="E7" s="94">
        <v>100</v>
      </c>
      <c r="F7" s="91">
        <v>9</v>
      </c>
      <c r="G7" s="29">
        <v>28.65</v>
      </c>
      <c r="H7" s="91" t="s">
        <v>50</v>
      </c>
      <c r="I7" s="94" t="s">
        <v>235</v>
      </c>
    </row>
    <row r="8" spans="1:9" ht="26.25" customHeight="1">
      <c r="A8" s="91" t="s">
        <v>111</v>
      </c>
      <c r="B8" s="91" t="s">
        <v>115</v>
      </c>
      <c r="C8" s="91" t="s">
        <v>119</v>
      </c>
      <c r="D8" s="93">
        <v>38848</v>
      </c>
      <c r="E8" s="91">
        <v>105</v>
      </c>
      <c r="F8" s="91">
        <v>9</v>
      </c>
      <c r="G8" s="29">
        <v>18</v>
      </c>
      <c r="H8" s="91" t="s">
        <v>50</v>
      </c>
      <c r="I8" s="94"/>
    </row>
    <row r="9" spans="1:9" ht="28.5" customHeight="1">
      <c r="A9" s="91" t="s">
        <v>112</v>
      </c>
      <c r="B9" s="91" t="s">
        <v>116</v>
      </c>
      <c r="C9" s="91" t="s">
        <v>120</v>
      </c>
      <c r="D9" s="93">
        <v>38273</v>
      </c>
      <c r="E9" s="91">
        <v>100</v>
      </c>
      <c r="F9" s="91">
        <v>10</v>
      </c>
      <c r="G9" s="29">
        <v>30.8</v>
      </c>
      <c r="H9" s="91" t="s">
        <v>50</v>
      </c>
      <c r="I9" s="94" t="s">
        <v>236</v>
      </c>
    </row>
    <row r="10" spans="1:9" ht="24.75" customHeight="1">
      <c r="A10" s="91" t="s">
        <v>113</v>
      </c>
      <c r="B10" s="94" t="s">
        <v>117</v>
      </c>
      <c r="C10" s="94" t="s">
        <v>107</v>
      </c>
      <c r="D10" s="95">
        <v>38373</v>
      </c>
      <c r="E10" s="91">
        <v>100</v>
      </c>
      <c r="F10" s="91">
        <v>11</v>
      </c>
      <c r="G10" s="29">
        <v>29.2</v>
      </c>
      <c r="H10" s="91" t="s">
        <v>50</v>
      </c>
      <c r="I10" s="94"/>
    </row>
  </sheetData>
  <mergeCells count="1">
    <mergeCell ref="A1:I1"/>
  </mergeCells>
  <dataValidations count="4">
    <dataValidation type="decimal" allowBlank="1" showInputMessage="1" showErrorMessage="1" sqref="G7:G10">
      <formula1>0</formula1>
      <formula2>1000</formula2>
    </dataValidation>
    <dataValidation type="list" operator="equal" allowBlank="1" showInputMessage="1" showErrorMessage="1" sqref="F7:F10">
      <formula1>класс</formula1>
      <formula2>0</formula2>
    </dataValidation>
    <dataValidation type="list" operator="equal" allowBlank="1" showInputMessage="1" showErrorMessage="1" sqref="B2">
      <formula1>Район</formula1>
      <formula2>0</formula2>
    </dataValidation>
    <dataValidation operator="equal" allowBlank="1" showInputMessage="1" showErrorMessage="1" sqref="B3:B4 A2:A4">
      <formula1>0</formula1>
      <formula2>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>
          <x14:formula1>
            <xm:f>[1]Предметы!#REF!</xm:f>
          </x14:formula1>
          <x14:formula2>
            <xm:f>0</xm:f>
          </x14:formula2>
          <xm:sqref>K8:K11</xm:sqref>
        </x14:dataValidation>
        <x14:dataValidation type="list" operator="equal" allowBlank="1" showInputMessage="1" showErrorMessage="1">
          <x14:formula1>
            <xm:f>[1]код!#REF!</xm:f>
          </x14:formula1>
          <x14:formula2>
            <xm:f>0</xm:f>
          </x14:formula2>
          <xm:sqref>G9:G11 G7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I13" sqref="I13"/>
    </sheetView>
  </sheetViews>
  <sheetFormatPr defaultRowHeight="12.75"/>
  <cols>
    <col min="3" max="3" width="10.140625" bestFit="1" customWidth="1"/>
    <col min="6" max="6" width="5.7109375" customWidth="1"/>
    <col min="7" max="7" width="25.140625" customWidth="1"/>
  </cols>
  <sheetData>
    <row r="1" spans="1:14">
      <c r="A1" s="105" t="s">
        <v>233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4">
      <c r="A2" s="54"/>
      <c r="B2" s="74" t="s">
        <v>77</v>
      </c>
      <c r="C2" s="74" t="s">
        <v>78</v>
      </c>
      <c r="D2" s="54"/>
      <c r="E2" s="47"/>
      <c r="F2" s="75"/>
      <c r="G2" s="54"/>
      <c r="H2" s="54"/>
      <c r="I2" s="76"/>
      <c r="J2" s="54"/>
      <c r="K2" s="40"/>
    </row>
    <row r="3" spans="1:14">
      <c r="A3" s="54"/>
      <c r="B3" s="74" t="s">
        <v>79</v>
      </c>
      <c r="C3" s="74" t="s">
        <v>80</v>
      </c>
      <c r="D3" s="54"/>
      <c r="E3" s="47"/>
      <c r="F3" s="75"/>
      <c r="G3" s="54"/>
      <c r="H3" s="54"/>
      <c r="I3" s="76"/>
      <c r="J3" s="54"/>
      <c r="K3" s="40"/>
    </row>
    <row r="4" spans="1:14">
      <c r="A4" s="54"/>
      <c r="B4" s="74" t="s">
        <v>81</v>
      </c>
      <c r="C4" s="77">
        <v>44512</v>
      </c>
      <c r="D4" s="54"/>
      <c r="E4" s="47"/>
      <c r="F4" s="75"/>
      <c r="G4" s="54"/>
      <c r="H4" s="54"/>
      <c r="I4" s="76"/>
      <c r="J4" s="54"/>
      <c r="K4" s="40"/>
    </row>
    <row r="5" spans="1:14">
      <c r="A5" s="16"/>
      <c r="B5" s="100" t="s">
        <v>82</v>
      </c>
      <c r="C5" s="100"/>
      <c r="D5" s="100"/>
      <c r="E5" s="100"/>
      <c r="F5" s="17"/>
      <c r="G5" s="17"/>
      <c r="H5" s="19"/>
      <c r="I5" s="78"/>
      <c r="J5" s="21" t="s">
        <v>83</v>
      </c>
      <c r="K5" s="40"/>
    </row>
    <row r="6" spans="1:14" ht="76.5">
      <c r="A6" s="22" t="s">
        <v>76</v>
      </c>
      <c r="B6" s="21" t="s">
        <v>84</v>
      </c>
      <c r="C6" s="21" t="s">
        <v>85</v>
      </c>
      <c r="D6" s="21" t="s">
        <v>86</v>
      </c>
      <c r="E6" s="21" t="s">
        <v>87</v>
      </c>
      <c r="F6" s="23" t="s">
        <v>1</v>
      </c>
      <c r="G6" s="21" t="s">
        <v>89</v>
      </c>
      <c r="H6" s="21" t="s">
        <v>90</v>
      </c>
      <c r="I6" s="24" t="s">
        <v>109</v>
      </c>
      <c r="J6" s="21" t="s">
        <v>92</v>
      </c>
      <c r="K6" s="21" t="s">
        <v>192</v>
      </c>
    </row>
    <row r="7" spans="1:14" ht="55.5" customHeight="1">
      <c r="A7" s="41" t="s">
        <v>7</v>
      </c>
      <c r="B7" s="34" t="s">
        <v>97</v>
      </c>
      <c r="C7" s="34" t="s">
        <v>98</v>
      </c>
      <c r="D7" s="34" t="s">
        <v>99</v>
      </c>
      <c r="E7" s="34" t="s">
        <v>44</v>
      </c>
      <c r="F7" s="36">
        <v>101</v>
      </c>
      <c r="G7" s="34" t="str">
        <f>VLOOKUP(F7,[1]код!$C$2:$H$33,2,0)</f>
        <v>Муниципальное автономное общеобразовательное учреждение «Средняя школа п. Батецкий»</v>
      </c>
      <c r="H7" s="36">
        <v>9</v>
      </c>
      <c r="I7" s="37">
        <v>2</v>
      </c>
      <c r="J7" s="34" t="s">
        <v>64</v>
      </c>
      <c r="K7" s="40"/>
    </row>
    <row r="8" spans="1:14" ht="54.75" customHeight="1">
      <c r="A8" s="45" t="s">
        <v>7</v>
      </c>
      <c r="B8" s="45" t="s">
        <v>123</v>
      </c>
      <c r="C8" s="45" t="s">
        <v>124</v>
      </c>
      <c r="D8" s="45" t="s">
        <v>125</v>
      </c>
      <c r="E8" s="45" t="s">
        <v>137</v>
      </c>
      <c r="F8" s="45">
        <v>101</v>
      </c>
      <c r="G8" s="34" t="str">
        <f>VLOOKUP(F8,[1]код!$C$2:$H$33,2,0)</f>
        <v>Муниципальное автономное общеобразовательное учреждение «Средняя школа п. Батецкий»</v>
      </c>
      <c r="H8" s="45">
        <v>7</v>
      </c>
      <c r="I8" s="45">
        <v>0</v>
      </c>
      <c r="J8" s="45"/>
      <c r="K8" s="40"/>
    </row>
    <row r="9" spans="1:14" ht="51" customHeight="1">
      <c r="A9" s="45" t="s">
        <v>7</v>
      </c>
      <c r="B9" s="45" t="s">
        <v>126</v>
      </c>
      <c r="C9" s="45" t="s">
        <v>127</v>
      </c>
      <c r="D9" s="45" t="s">
        <v>128</v>
      </c>
      <c r="E9" s="45" t="s">
        <v>44</v>
      </c>
      <c r="F9" s="45">
        <v>101</v>
      </c>
      <c r="G9" s="34" t="str">
        <f>VLOOKUP(F9,[1]код!$C$2:$H$33,2,0)</f>
        <v>Муниципальное автономное общеобразовательное учреждение «Средняя школа п. Батецкий»</v>
      </c>
      <c r="H9" s="45">
        <v>8</v>
      </c>
      <c r="I9" s="45">
        <v>0</v>
      </c>
      <c r="J9" s="45"/>
      <c r="K9" s="40"/>
    </row>
    <row r="10" spans="1:14" ht="54" customHeight="1">
      <c r="A10" s="45" t="s">
        <v>7</v>
      </c>
      <c r="B10" s="45" t="s">
        <v>129</v>
      </c>
      <c r="C10" s="45" t="s">
        <v>130</v>
      </c>
      <c r="D10" s="45" t="s">
        <v>119</v>
      </c>
      <c r="E10" s="45" t="s">
        <v>137</v>
      </c>
      <c r="F10" s="45">
        <v>101</v>
      </c>
      <c r="G10" s="34" t="str">
        <f>VLOOKUP(F10,[1]код!$C$2:$H$33,2,0)</f>
        <v>Муниципальное автономное общеобразовательное учреждение «Средняя школа п. Батецкий»</v>
      </c>
      <c r="H10" s="45">
        <v>7</v>
      </c>
      <c r="I10" s="45">
        <v>0</v>
      </c>
      <c r="J10" s="45"/>
      <c r="K10" s="40"/>
    </row>
    <row r="11" spans="1:14" ht="63.75">
      <c r="A11" s="45" t="s">
        <v>7</v>
      </c>
      <c r="B11" s="45" t="s">
        <v>131</v>
      </c>
      <c r="C11" s="45" t="s">
        <v>132</v>
      </c>
      <c r="D11" s="45" t="s">
        <v>133</v>
      </c>
      <c r="E11" s="45" t="s">
        <v>137</v>
      </c>
      <c r="F11" s="45">
        <v>101</v>
      </c>
      <c r="G11" s="34" t="str">
        <f>VLOOKUP(F11,[1]код!$C$2:$H$33,2,0)</f>
        <v>Муниципальное автономное общеобразовательное учреждение «Средняя школа п. Батецкий»</v>
      </c>
      <c r="H11" s="45">
        <v>7</v>
      </c>
      <c r="I11" s="45">
        <v>0</v>
      </c>
      <c r="J11" s="45"/>
      <c r="K11" s="40"/>
      <c r="N11" s="84"/>
    </row>
    <row r="12" spans="1:14" ht="63.75">
      <c r="A12" s="45" t="s">
        <v>7</v>
      </c>
      <c r="B12" s="45" t="s">
        <v>134</v>
      </c>
      <c r="C12" s="45" t="s">
        <v>132</v>
      </c>
      <c r="D12" s="45" t="s">
        <v>107</v>
      </c>
      <c r="E12" s="45" t="s">
        <v>137</v>
      </c>
      <c r="F12" s="45">
        <v>101</v>
      </c>
      <c r="G12" s="34" t="str">
        <f>VLOOKUP(F12,[1]код!$C$2:$H$33,2,0)</f>
        <v>Муниципальное автономное общеобразовательное учреждение «Средняя школа п. Батецкий»</v>
      </c>
      <c r="H12" s="45">
        <v>7</v>
      </c>
      <c r="I12" s="45">
        <v>0</v>
      </c>
      <c r="J12" s="45"/>
      <c r="K12" s="40"/>
    </row>
    <row r="13" spans="1:14" ht="63.75">
      <c r="A13" s="45" t="s">
        <v>7</v>
      </c>
      <c r="B13" s="45" t="s">
        <v>135</v>
      </c>
      <c r="C13" s="45" t="s">
        <v>136</v>
      </c>
      <c r="D13" s="45"/>
      <c r="E13" s="45" t="s">
        <v>137</v>
      </c>
      <c r="F13" s="45">
        <v>100</v>
      </c>
      <c r="G13" s="34" t="str">
        <f>VLOOKUP(F13,[1]код!$C$2:$H$33,2,0)</f>
        <v>Муниципальное автономное общеобразовательное учреждение «Средняя школа д. Мойка»</v>
      </c>
      <c r="H13" s="45">
        <v>8</v>
      </c>
      <c r="I13" s="45">
        <v>0</v>
      </c>
      <c r="J13" s="45"/>
      <c r="K13" s="40"/>
    </row>
  </sheetData>
  <mergeCells count="2">
    <mergeCell ref="B5:E5"/>
    <mergeCell ref="A1:K1"/>
  </mergeCells>
  <dataValidations count="4">
    <dataValidation type="decimal" allowBlank="1" showInputMessage="1" showErrorMessage="1" sqref="I7">
      <formula1>0</formula1>
      <formula2>1000</formula2>
    </dataValidation>
    <dataValidation type="list" operator="equal" allowBlank="1" showInputMessage="1" showErrorMessage="1" sqref="H7">
      <formula1>класс</formula1>
      <formula2>0</formula2>
    </dataValidation>
    <dataValidation type="list" operator="equal" allowBlank="1" showInputMessage="1" showErrorMessage="1" sqref="E7">
      <formula1>пол</formula1>
      <formula2>0</formula2>
    </dataValidation>
    <dataValidation operator="equal" allowBlank="1" showInputMessage="1" showErrorMessage="1" sqref="A1 B2:C4">
      <formula1>0</formula1>
      <formula2>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>
          <x14:formula1>
            <xm:f>[2]Предметы!#REF!</xm:f>
          </x14:formula1>
          <x14:formula2>
            <xm:f>0</xm:f>
          </x14:formula2>
          <xm:sqref>J7</xm:sqref>
        </x14:dataValidation>
        <x14:dataValidation type="list" operator="equal" allowBlank="1" showInputMessage="1" showErrorMessage="1">
          <x14:formula1>
            <xm:f>[2]код!#REF!</xm:f>
          </x14:formula1>
          <x14:formula2>
            <xm:f>0</xm:f>
          </x14:formula2>
          <xm:sqref>F7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="184" zoomScaleNormal="184" workbookViewId="0">
      <selection activeCell="A7" sqref="A7:H15"/>
    </sheetView>
  </sheetViews>
  <sheetFormatPr defaultRowHeight="12.75"/>
  <cols>
    <col min="1" max="1" width="15.7109375" customWidth="1"/>
    <col min="2" max="2" width="14.7109375" customWidth="1"/>
    <col min="3" max="3" width="13.140625" customWidth="1"/>
    <col min="8" max="8" width="14.85546875" customWidth="1"/>
  </cols>
  <sheetData>
    <row r="1" spans="1:8">
      <c r="A1" s="103" t="s">
        <v>223</v>
      </c>
      <c r="B1" s="103"/>
      <c r="C1" s="103"/>
      <c r="D1" s="103"/>
      <c r="E1" s="103"/>
      <c r="F1" s="103"/>
      <c r="G1" s="103"/>
      <c r="H1" s="103"/>
    </row>
    <row r="2" spans="1:8">
      <c r="A2" s="8" t="s">
        <v>77</v>
      </c>
      <c r="B2" s="8" t="s">
        <v>78</v>
      </c>
      <c r="C2" s="7"/>
      <c r="D2" s="10"/>
      <c r="E2" s="11"/>
      <c r="F2" s="7"/>
      <c r="G2" s="12"/>
      <c r="H2" s="7"/>
    </row>
    <row r="3" spans="1:8">
      <c r="A3" s="8" t="s">
        <v>79</v>
      </c>
      <c r="B3" s="8" t="s">
        <v>80</v>
      </c>
      <c r="C3" s="7"/>
      <c r="D3" s="10"/>
      <c r="E3" s="11"/>
      <c r="F3" s="7"/>
      <c r="G3" s="12"/>
      <c r="H3" s="7"/>
    </row>
    <row r="4" spans="1:8">
      <c r="A4" s="8" t="s">
        <v>81</v>
      </c>
      <c r="B4" s="31">
        <v>44515</v>
      </c>
      <c r="C4" s="13"/>
      <c r="D4" s="14"/>
      <c r="E4" s="15"/>
      <c r="F4" s="7"/>
      <c r="G4" s="12"/>
      <c r="H4" s="7"/>
    </row>
    <row r="5" spans="1:8">
      <c r="A5" s="100" t="s">
        <v>82</v>
      </c>
      <c r="B5" s="100"/>
      <c r="C5" s="100"/>
      <c r="D5" s="100"/>
      <c r="E5" s="18"/>
      <c r="F5" s="19"/>
      <c r="G5" s="20"/>
      <c r="H5" s="21"/>
    </row>
    <row r="6" spans="1:8" ht="76.5">
      <c r="A6" s="21" t="s">
        <v>84</v>
      </c>
      <c r="B6" s="21" t="s">
        <v>85</v>
      </c>
      <c r="C6" s="21" t="s">
        <v>86</v>
      </c>
      <c r="D6" s="21" t="s">
        <v>87</v>
      </c>
      <c r="E6" s="23" t="s">
        <v>1</v>
      </c>
      <c r="F6" s="21" t="s">
        <v>90</v>
      </c>
      <c r="G6" s="24" t="s">
        <v>148</v>
      </c>
      <c r="H6" s="21" t="s">
        <v>224</v>
      </c>
    </row>
    <row r="7" spans="1:8">
      <c r="A7" s="39" t="s">
        <v>111</v>
      </c>
      <c r="B7" s="39" t="s">
        <v>115</v>
      </c>
      <c r="C7" s="39" t="s">
        <v>119</v>
      </c>
      <c r="D7" s="39" t="s">
        <v>45</v>
      </c>
      <c r="E7" s="42">
        <v>105</v>
      </c>
      <c r="F7" s="42">
        <v>9</v>
      </c>
      <c r="G7" s="43">
        <v>44</v>
      </c>
      <c r="H7" s="39">
        <v>1</v>
      </c>
    </row>
    <row r="8" spans="1:8">
      <c r="A8" s="39" t="s">
        <v>138</v>
      </c>
      <c r="B8" s="39" t="s">
        <v>136</v>
      </c>
      <c r="C8" s="39" t="s">
        <v>139</v>
      </c>
      <c r="D8" s="39" t="s">
        <v>45</v>
      </c>
      <c r="E8" s="42">
        <v>100</v>
      </c>
      <c r="F8" s="42">
        <v>9</v>
      </c>
      <c r="G8" s="43">
        <v>16</v>
      </c>
      <c r="H8" s="39"/>
    </row>
    <row r="9" spans="1:8">
      <c r="A9" s="39" t="s">
        <v>140</v>
      </c>
      <c r="B9" s="39" t="s">
        <v>141</v>
      </c>
      <c r="C9" s="39" t="s">
        <v>142</v>
      </c>
      <c r="D9" s="39" t="s">
        <v>45</v>
      </c>
      <c r="E9" s="42">
        <v>100</v>
      </c>
      <c r="F9" s="42">
        <v>9</v>
      </c>
      <c r="G9" s="43">
        <v>26.5</v>
      </c>
      <c r="H9" s="39"/>
    </row>
    <row r="10" spans="1:8">
      <c r="A10" s="39" t="s">
        <v>143</v>
      </c>
      <c r="B10" s="39" t="s">
        <v>144</v>
      </c>
      <c r="C10" s="39" t="s">
        <v>145</v>
      </c>
      <c r="D10" s="39" t="s">
        <v>45</v>
      </c>
      <c r="E10" s="42">
        <v>100</v>
      </c>
      <c r="F10" s="42">
        <v>11</v>
      </c>
      <c r="G10" s="43">
        <v>15</v>
      </c>
      <c r="H10" s="39"/>
    </row>
    <row r="11" spans="1:8">
      <c r="A11" s="48" t="s">
        <v>146</v>
      </c>
      <c r="B11" s="48" t="s">
        <v>147</v>
      </c>
      <c r="C11" s="48" t="s">
        <v>139</v>
      </c>
      <c r="D11" s="39" t="s">
        <v>45</v>
      </c>
      <c r="E11" s="42">
        <v>101</v>
      </c>
      <c r="F11" s="42">
        <v>10</v>
      </c>
      <c r="G11" s="43">
        <v>20</v>
      </c>
      <c r="H11" s="39"/>
    </row>
    <row r="12" spans="1:8">
      <c r="A12" s="44" t="s">
        <v>149</v>
      </c>
      <c r="B12" s="44" t="s">
        <v>136</v>
      </c>
      <c r="C12" s="44" t="s">
        <v>139</v>
      </c>
      <c r="D12" s="44" t="s">
        <v>45</v>
      </c>
      <c r="E12" s="44">
        <v>101</v>
      </c>
      <c r="F12" s="44">
        <v>7</v>
      </c>
      <c r="G12" s="43">
        <v>32</v>
      </c>
      <c r="H12" s="39">
        <v>1</v>
      </c>
    </row>
    <row r="13" spans="1:8">
      <c r="A13" s="44" t="s">
        <v>150</v>
      </c>
      <c r="B13" s="44" t="s">
        <v>151</v>
      </c>
      <c r="C13" s="44" t="s">
        <v>152</v>
      </c>
      <c r="D13" s="44" t="s">
        <v>45</v>
      </c>
      <c r="E13" s="44">
        <v>101</v>
      </c>
      <c r="F13" s="44">
        <v>7</v>
      </c>
      <c r="G13" s="43">
        <v>31</v>
      </c>
      <c r="H13" s="39">
        <v>2</v>
      </c>
    </row>
    <row r="14" spans="1:8">
      <c r="A14" s="44" t="s">
        <v>135</v>
      </c>
      <c r="B14" s="44" t="s">
        <v>136</v>
      </c>
      <c r="C14" s="44"/>
      <c r="D14" s="44" t="s">
        <v>45</v>
      </c>
      <c r="E14" s="44">
        <v>101</v>
      </c>
      <c r="F14" s="44">
        <v>7</v>
      </c>
      <c r="G14" s="43">
        <v>24</v>
      </c>
      <c r="H14" s="39">
        <v>3</v>
      </c>
    </row>
    <row r="15" spans="1:8">
      <c r="A15" s="44" t="s">
        <v>129</v>
      </c>
      <c r="B15" s="44" t="s">
        <v>153</v>
      </c>
      <c r="C15" s="44" t="s">
        <v>154</v>
      </c>
      <c r="D15" s="44" t="s">
        <v>45</v>
      </c>
      <c r="E15" s="44">
        <v>101</v>
      </c>
      <c r="F15" s="44">
        <v>7</v>
      </c>
      <c r="G15" s="43">
        <v>32</v>
      </c>
      <c r="H15" s="39">
        <v>1</v>
      </c>
    </row>
  </sheetData>
  <mergeCells count="2">
    <mergeCell ref="A5:D5"/>
    <mergeCell ref="A1:H1"/>
  </mergeCells>
  <dataValidations count="4">
    <dataValidation type="decimal" allowBlank="1" showInputMessage="1" showErrorMessage="1" sqref="G7:G15">
      <formula1>0</formula1>
      <formula2>1000</formula2>
    </dataValidation>
    <dataValidation type="list" operator="equal" allowBlank="1" showInputMessage="1" showErrorMessage="1" sqref="F7:F11">
      <formula1>класс</formula1>
      <formula2>0</formula2>
    </dataValidation>
    <dataValidation type="list" operator="equal" allowBlank="1" showInputMessage="1" showErrorMessage="1" sqref="D7:D11">
      <formula1>пол</formula1>
      <formula2>0</formula2>
    </dataValidation>
    <dataValidation operator="equal" allowBlank="1" showInputMessage="1" showErrorMessage="1" sqref="A2:B4">
      <formula1>0</formula1>
      <formula2>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>
          <x14:formula1>
            <xm:f>[3]Предметы!#REF!</xm:f>
          </x14:formula1>
          <x14:formula2>
            <xm:f>0</xm:f>
          </x14:formula2>
          <xm:sqref>I7:I15</xm:sqref>
        </x14:dataValidation>
        <x14:dataValidation type="list" operator="equal" allowBlank="1" showInputMessage="1" showErrorMessage="1">
          <x14:formula1>
            <xm:f>[3]код!#REF!</xm:f>
          </x14:formula1>
          <x14:formula2>
            <xm:f>0</xm:f>
          </x14:formula2>
          <xm:sqref>F7:F11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H20" sqref="H20"/>
    </sheetView>
  </sheetViews>
  <sheetFormatPr defaultRowHeight="12.75"/>
  <cols>
    <col min="2" max="2" width="13.42578125" customWidth="1"/>
    <col min="3" max="3" width="11.140625" customWidth="1"/>
    <col min="6" max="6" width="11.7109375" customWidth="1"/>
  </cols>
  <sheetData>
    <row r="1" spans="1:12">
      <c r="A1" s="108" t="s">
        <v>155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2">
      <c r="A2" s="7"/>
      <c r="B2" s="8" t="s">
        <v>77</v>
      </c>
      <c r="C2" s="8" t="s">
        <v>78</v>
      </c>
      <c r="D2" s="7"/>
      <c r="E2" s="10"/>
      <c r="F2" s="11"/>
      <c r="G2" s="11"/>
      <c r="H2" s="7"/>
      <c r="I2" s="12"/>
      <c r="J2" s="7"/>
      <c r="K2" s="7"/>
    </row>
    <row r="3" spans="1:12">
      <c r="A3" s="7"/>
      <c r="B3" s="8" t="s">
        <v>79</v>
      </c>
      <c r="C3" s="8" t="s">
        <v>80</v>
      </c>
      <c r="D3" s="7"/>
      <c r="E3" s="10"/>
      <c r="F3" s="11"/>
      <c r="G3" s="11"/>
      <c r="H3" s="7"/>
      <c r="I3" s="12"/>
      <c r="J3" s="7"/>
      <c r="K3" s="7"/>
    </row>
    <row r="4" spans="1:12">
      <c r="A4" s="7"/>
      <c r="B4" s="8" t="s">
        <v>81</v>
      </c>
      <c r="C4" s="31">
        <v>44520</v>
      </c>
      <c r="D4" s="13"/>
      <c r="E4" s="14"/>
      <c r="F4" s="15"/>
      <c r="G4" s="15"/>
      <c r="H4" s="7"/>
      <c r="I4" s="12"/>
      <c r="J4" s="7"/>
      <c r="K4" s="7"/>
    </row>
    <row r="5" spans="1:12">
      <c r="A5" s="16"/>
      <c r="B5" s="100" t="s">
        <v>82</v>
      </c>
      <c r="C5" s="100"/>
      <c r="D5" s="100"/>
      <c r="E5" s="100"/>
      <c r="F5" s="100"/>
      <c r="G5" s="18"/>
      <c r="H5" s="19"/>
      <c r="I5" s="20"/>
      <c r="J5" s="101" t="s">
        <v>83</v>
      </c>
      <c r="K5" s="101"/>
      <c r="L5" s="40"/>
    </row>
    <row r="6" spans="1:12" ht="76.5">
      <c r="A6" s="22" t="s">
        <v>76</v>
      </c>
      <c r="B6" s="21" t="s">
        <v>84</v>
      </c>
      <c r="C6" s="21" t="s">
        <v>85</v>
      </c>
      <c r="D6" s="21" t="s">
        <v>86</v>
      </c>
      <c r="E6" s="21" t="s">
        <v>87</v>
      </c>
      <c r="F6" s="23" t="s">
        <v>88</v>
      </c>
      <c r="G6" s="23" t="s">
        <v>1</v>
      </c>
      <c r="H6" s="21" t="s">
        <v>90</v>
      </c>
      <c r="I6" s="24" t="s">
        <v>91</v>
      </c>
      <c r="J6" s="21" t="s">
        <v>92</v>
      </c>
      <c r="K6" s="21" t="s">
        <v>93</v>
      </c>
      <c r="L6" s="40" t="s">
        <v>192</v>
      </c>
    </row>
    <row r="7" spans="1:12" ht="76.5">
      <c r="A7" s="25">
        <f>$C$1</f>
        <v>0</v>
      </c>
      <c r="B7" s="26" t="s">
        <v>156</v>
      </c>
      <c r="C7" s="26" t="s">
        <v>157</v>
      </c>
      <c r="D7" s="26" t="s">
        <v>158</v>
      </c>
      <c r="E7" s="26" t="s">
        <v>44</v>
      </c>
      <c r="F7" s="27">
        <v>38882</v>
      </c>
      <c r="G7" s="28">
        <v>100</v>
      </c>
      <c r="H7" s="28">
        <v>9</v>
      </c>
      <c r="I7" s="29">
        <v>44</v>
      </c>
      <c r="J7" s="26" t="s">
        <v>59</v>
      </c>
      <c r="K7" s="30" t="s">
        <v>71</v>
      </c>
      <c r="L7" s="40"/>
    </row>
  </sheetData>
  <mergeCells count="3">
    <mergeCell ref="A1:K1"/>
    <mergeCell ref="B5:F5"/>
    <mergeCell ref="J5:K5"/>
  </mergeCells>
  <dataValidations count="5">
    <dataValidation type="list" operator="equal" allowBlank="1" showInputMessage="1" showErrorMessage="1" sqref="K7">
      <formula1>уровень</formula1>
      <formula2>0</formula2>
    </dataValidation>
    <dataValidation type="decimal" allowBlank="1" showInputMessage="1" showErrorMessage="1" sqref="I7">
      <formula1>0</formula1>
      <formula2>1000</formula2>
    </dataValidation>
    <dataValidation type="list" operator="equal" allowBlank="1" showInputMessage="1" showErrorMessage="1" sqref="H7">
      <formula1>класс</formula1>
      <formula2>0</formula2>
    </dataValidation>
    <dataValidation type="list" operator="equal" allowBlank="1" showInputMessage="1" showErrorMessage="1" sqref="E7">
      <formula1>пол</formula1>
      <formula2>0</formula2>
    </dataValidation>
    <dataValidation operator="equal" allowBlank="1" showInputMessage="1" showErrorMessage="1" sqref="A1 B2:C4">
      <formula1>0</formula1>
      <formula2>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>
          <x14:formula1>
            <xm:f>[4]Предметы!#REF!</xm:f>
          </x14:formula1>
          <x14:formula2>
            <xm:f>0</xm:f>
          </x14:formula2>
          <xm:sqref>J7</xm:sqref>
        </x14:dataValidation>
        <x14:dataValidation type="list" operator="equal" allowBlank="1" showInputMessage="1" showErrorMessage="1">
          <x14:formula1>
            <xm:f>[4]код!#REF!</xm:f>
          </x14:formula1>
          <x14:formula2>
            <xm:f>0</xm:f>
          </x14:formula2>
          <xm:sqref>G7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zoomScale="166" zoomScaleNormal="166" workbookViewId="0">
      <selection activeCell="B17" sqref="B17"/>
    </sheetView>
  </sheetViews>
  <sheetFormatPr defaultRowHeight="12.75"/>
  <cols>
    <col min="1" max="1" width="16.7109375" customWidth="1"/>
    <col min="2" max="2" width="12.140625" customWidth="1"/>
    <col min="3" max="3" width="16.140625" customWidth="1"/>
    <col min="8" max="8" width="18.85546875" customWidth="1"/>
  </cols>
  <sheetData>
    <row r="1" spans="1:8">
      <c r="A1" s="103" t="s">
        <v>216</v>
      </c>
      <c r="B1" s="103"/>
      <c r="C1" s="103"/>
      <c r="D1" s="103"/>
      <c r="E1" s="103"/>
      <c r="F1" s="103"/>
      <c r="G1" s="103"/>
      <c r="H1" s="103"/>
    </row>
    <row r="2" spans="1:8">
      <c r="A2" s="8" t="s">
        <v>76</v>
      </c>
      <c r="B2" s="9" t="s">
        <v>7</v>
      </c>
      <c r="C2" s="32"/>
      <c r="D2" s="10"/>
      <c r="E2" s="11"/>
      <c r="F2" s="32"/>
      <c r="G2" s="12"/>
      <c r="H2" s="32"/>
    </row>
    <row r="3" spans="1:8">
      <c r="A3" s="8" t="s">
        <v>77</v>
      </c>
      <c r="B3" s="8" t="s">
        <v>78</v>
      </c>
      <c r="C3" s="32"/>
      <c r="D3" s="10"/>
      <c r="E3" s="11"/>
      <c r="F3" s="32"/>
      <c r="G3" s="12"/>
      <c r="H3" s="32"/>
    </row>
    <row r="4" spans="1:8">
      <c r="A4" s="8" t="s">
        <v>79</v>
      </c>
      <c r="B4" s="8" t="s">
        <v>80</v>
      </c>
      <c r="C4" s="32"/>
      <c r="D4" s="10"/>
      <c r="E4" s="11"/>
      <c r="F4" s="32"/>
      <c r="G4" s="12"/>
      <c r="H4" s="32"/>
    </row>
    <row r="5" spans="1:8">
      <c r="A5" s="8" t="s">
        <v>81</v>
      </c>
      <c r="B5" s="31">
        <v>44529</v>
      </c>
      <c r="C5" s="13"/>
      <c r="D5" s="14"/>
      <c r="E5" s="15"/>
      <c r="F5" s="32"/>
      <c r="G5" s="12"/>
      <c r="H5" s="32"/>
    </row>
    <row r="6" spans="1:8">
      <c r="A6" s="100" t="s">
        <v>82</v>
      </c>
      <c r="B6" s="100"/>
      <c r="C6" s="100"/>
      <c r="D6" s="100"/>
      <c r="E6" s="18"/>
      <c r="F6" s="19"/>
      <c r="G6" s="20"/>
      <c r="H6" s="21"/>
    </row>
    <row r="7" spans="1:8" ht="51">
      <c r="A7" s="21" t="s">
        <v>84</v>
      </c>
      <c r="B7" s="21" t="s">
        <v>85</v>
      </c>
      <c r="C7" s="21" t="s">
        <v>86</v>
      </c>
      <c r="D7" s="21" t="s">
        <v>87</v>
      </c>
      <c r="E7" s="23" t="s">
        <v>1</v>
      </c>
      <c r="F7" s="21" t="s">
        <v>90</v>
      </c>
      <c r="G7" s="24" t="s">
        <v>91</v>
      </c>
      <c r="H7" s="21" t="s">
        <v>192</v>
      </c>
    </row>
    <row r="8" spans="1:8" ht="35.25" customHeight="1">
      <c r="A8" s="42" t="s">
        <v>204</v>
      </c>
      <c r="B8" s="42" t="s">
        <v>205</v>
      </c>
      <c r="C8" s="42" t="s">
        <v>206</v>
      </c>
      <c r="D8" s="42" t="s">
        <v>45</v>
      </c>
      <c r="E8" s="42">
        <v>101</v>
      </c>
      <c r="F8" s="44">
        <v>7</v>
      </c>
      <c r="G8" s="43">
        <v>68.650000000000006</v>
      </c>
      <c r="H8" s="42">
        <v>2</v>
      </c>
    </row>
    <row r="9" spans="1:8" ht="33.75" customHeight="1">
      <c r="A9" s="42" t="s">
        <v>204</v>
      </c>
      <c r="B9" s="42" t="s">
        <v>207</v>
      </c>
      <c r="C9" s="42" t="s">
        <v>164</v>
      </c>
      <c r="D9" s="42" t="s">
        <v>45</v>
      </c>
      <c r="E9" s="42">
        <v>101</v>
      </c>
      <c r="F9" s="42">
        <v>8</v>
      </c>
      <c r="G9" s="43">
        <v>49.71</v>
      </c>
      <c r="H9" s="42"/>
    </row>
    <row r="10" spans="1:8" ht="38.25" customHeight="1">
      <c r="A10" s="42" t="s">
        <v>167</v>
      </c>
      <c r="B10" s="42" t="s">
        <v>151</v>
      </c>
      <c r="C10" s="42" t="s">
        <v>125</v>
      </c>
      <c r="D10" s="42" t="s">
        <v>45</v>
      </c>
      <c r="E10" s="42">
        <v>101</v>
      </c>
      <c r="F10" s="44">
        <v>7</v>
      </c>
      <c r="G10" s="43">
        <v>47.65</v>
      </c>
      <c r="H10" s="42"/>
    </row>
    <row r="11" spans="1:8" ht="36" customHeight="1">
      <c r="A11" s="42" t="s">
        <v>208</v>
      </c>
      <c r="B11" s="42" t="s">
        <v>209</v>
      </c>
      <c r="C11" s="42" t="s">
        <v>210</v>
      </c>
      <c r="D11" s="39" t="s">
        <v>45</v>
      </c>
      <c r="E11" s="42">
        <v>101</v>
      </c>
      <c r="F11" s="42">
        <v>10</v>
      </c>
      <c r="G11" s="43">
        <v>64.2</v>
      </c>
      <c r="H11" s="42">
        <v>2</v>
      </c>
    </row>
    <row r="12" spans="1:8" ht="34.5" customHeight="1">
      <c r="A12" s="42" t="s">
        <v>215</v>
      </c>
      <c r="B12" s="42" t="s">
        <v>211</v>
      </c>
      <c r="C12" s="42" t="s">
        <v>212</v>
      </c>
      <c r="D12" s="42" t="s">
        <v>44</v>
      </c>
      <c r="E12" s="42">
        <v>101</v>
      </c>
      <c r="F12" s="42">
        <v>8</v>
      </c>
      <c r="G12" s="43">
        <v>66.2</v>
      </c>
      <c r="H12" s="42">
        <v>2</v>
      </c>
    </row>
    <row r="13" spans="1:8">
      <c r="A13" s="80" t="s">
        <v>213</v>
      </c>
      <c r="B13" s="80" t="s">
        <v>214</v>
      </c>
      <c r="C13" s="80" t="s">
        <v>182</v>
      </c>
      <c r="D13" s="79" t="s">
        <v>44</v>
      </c>
      <c r="E13" s="80">
        <v>101</v>
      </c>
      <c r="F13" s="80">
        <v>10</v>
      </c>
      <c r="G13" s="44">
        <v>66.75</v>
      </c>
      <c r="H13" s="44">
        <v>2</v>
      </c>
    </row>
  </sheetData>
  <mergeCells count="2">
    <mergeCell ref="A6:D6"/>
    <mergeCell ref="A1:H1"/>
  </mergeCells>
  <dataValidations count="5">
    <dataValidation operator="equal" allowBlank="1" showInputMessage="1" showErrorMessage="1" sqref="A2:A5 B3:B5">
      <formula1>0</formula1>
      <formula2>0</formula2>
    </dataValidation>
    <dataValidation type="list" operator="equal" allowBlank="1" showInputMessage="1" showErrorMessage="1" sqref="B2">
      <formula1>Район</formula1>
      <formula2>0</formula2>
    </dataValidation>
    <dataValidation type="list" operator="equal" allowBlank="1" showInputMessage="1" showErrorMessage="1" sqref="D8:D12">
      <formula1>пол</formula1>
      <formula2>0</formula2>
    </dataValidation>
    <dataValidation type="list" operator="equal" allowBlank="1" showInputMessage="1" showErrorMessage="1" sqref="F9 F11:F12">
      <formula1>класс</formula1>
      <formula2>0</formula2>
    </dataValidation>
    <dataValidation type="decimal" allowBlank="1" showInputMessage="1" showErrorMessage="1" sqref="G8:G12">
      <formula1>0</formula1>
      <formula2>1000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B17" sqref="B17"/>
    </sheetView>
  </sheetViews>
  <sheetFormatPr defaultRowHeight="12.75"/>
  <cols>
    <col min="2" max="2" width="13.42578125" customWidth="1"/>
    <col min="3" max="3" width="10.140625" bestFit="1" customWidth="1"/>
    <col min="9" max="9" width="15.42578125" customWidth="1"/>
  </cols>
  <sheetData>
    <row r="1" spans="1:9">
      <c r="A1" s="110" t="s">
        <v>232</v>
      </c>
      <c r="B1" s="110"/>
      <c r="C1" s="110"/>
      <c r="D1" s="110"/>
      <c r="E1" s="110"/>
      <c r="F1" s="110"/>
      <c r="G1" s="110"/>
      <c r="H1" s="110"/>
      <c r="I1" s="110"/>
    </row>
    <row r="2" spans="1:9">
      <c r="A2" s="32"/>
      <c r="B2" s="8" t="s">
        <v>76</v>
      </c>
      <c r="C2" s="9" t="s">
        <v>7</v>
      </c>
      <c r="D2" s="32"/>
      <c r="E2" s="10"/>
      <c r="F2" s="11"/>
      <c r="G2" s="32"/>
      <c r="H2" s="12"/>
      <c r="I2" s="32"/>
    </row>
    <row r="3" spans="1:9">
      <c r="A3" s="32"/>
      <c r="B3" s="8" t="s">
        <v>77</v>
      </c>
      <c r="C3" s="8" t="s">
        <v>78</v>
      </c>
      <c r="D3" s="32"/>
      <c r="E3" s="10"/>
      <c r="F3" s="11"/>
      <c r="G3" s="32"/>
      <c r="H3" s="12"/>
      <c r="I3" s="32"/>
    </row>
    <row r="4" spans="1:9">
      <c r="A4" s="32"/>
      <c r="B4" s="8" t="s">
        <v>79</v>
      </c>
      <c r="C4" s="8" t="s">
        <v>80</v>
      </c>
      <c r="D4" s="32"/>
      <c r="E4" s="10"/>
      <c r="F4" s="11"/>
      <c r="G4" s="32"/>
      <c r="H4" s="12"/>
      <c r="I4" s="32"/>
    </row>
    <row r="5" spans="1:9">
      <c r="A5" s="32"/>
      <c r="B5" s="8" t="s">
        <v>81</v>
      </c>
      <c r="C5" s="31">
        <v>44523</v>
      </c>
      <c r="D5" s="13"/>
      <c r="E5" s="14"/>
      <c r="F5" s="15"/>
      <c r="G5" s="32"/>
      <c r="H5" s="12"/>
      <c r="I5" s="32"/>
    </row>
    <row r="6" spans="1:9">
      <c r="A6" s="16"/>
      <c r="B6" s="100" t="s">
        <v>82</v>
      </c>
      <c r="C6" s="100"/>
      <c r="D6" s="100"/>
      <c r="E6" s="100"/>
      <c r="F6" s="18"/>
      <c r="G6" s="19"/>
      <c r="H6" s="20"/>
      <c r="I6" s="21"/>
    </row>
    <row r="7" spans="1:9" ht="51">
      <c r="A7" s="22" t="s">
        <v>76</v>
      </c>
      <c r="B7" s="21" t="s">
        <v>84</v>
      </c>
      <c r="C7" s="21" t="s">
        <v>85</v>
      </c>
      <c r="D7" s="21" t="s">
        <v>86</v>
      </c>
      <c r="E7" s="21" t="s">
        <v>87</v>
      </c>
      <c r="F7" s="23" t="s">
        <v>1</v>
      </c>
      <c r="G7" s="21" t="s">
        <v>90</v>
      </c>
      <c r="H7" s="24" t="s">
        <v>91</v>
      </c>
      <c r="I7" s="21" t="s">
        <v>231</v>
      </c>
    </row>
    <row r="8" spans="1:9" ht="25.5">
      <c r="A8" s="25" t="str">
        <f t="shared" ref="A8:A9" si="0">$C$2</f>
        <v>Батецкий</v>
      </c>
      <c r="B8" s="26" t="s">
        <v>176</v>
      </c>
      <c r="C8" s="26" t="s">
        <v>177</v>
      </c>
      <c r="D8" s="26" t="s">
        <v>118</v>
      </c>
      <c r="E8" s="26" t="s">
        <v>44</v>
      </c>
      <c r="F8" s="28">
        <v>101</v>
      </c>
      <c r="G8" s="28">
        <v>9</v>
      </c>
      <c r="H8" s="29">
        <v>3</v>
      </c>
      <c r="I8" s="28"/>
    </row>
    <row r="9" spans="1:9" ht="25.5">
      <c r="A9" s="25" t="str">
        <f t="shared" si="0"/>
        <v>Батецкий</v>
      </c>
      <c r="B9" s="28" t="s">
        <v>201</v>
      </c>
      <c r="C9" s="28" t="s">
        <v>104</v>
      </c>
      <c r="D9" s="28" t="s">
        <v>202</v>
      </c>
      <c r="E9" s="26" t="s">
        <v>44</v>
      </c>
      <c r="F9" s="28">
        <v>101</v>
      </c>
      <c r="G9" s="28">
        <v>10</v>
      </c>
      <c r="H9" s="29">
        <v>2.5</v>
      </c>
      <c r="I9" s="28"/>
    </row>
  </sheetData>
  <mergeCells count="2">
    <mergeCell ref="B6:E6"/>
    <mergeCell ref="A1:I1"/>
  </mergeCells>
  <dataValidations count="5">
    <dataValidation operator="equal" allowBlank="1" showInputMessage="1" showErrorMessage="1" sqref="B2:B5 C3:C5">
      <formula1>0</formula1>
      <formula2>0</formula2>
    </dataValidation>
    <dataValidation type="list" operator="equal" allowBlank="1" showInputMessage="1" showErrorMessage="1" sqref="C2">
      <formula1>Район</formula1>
      <formula2>0</formula2>
    </dataValidation>
    <dataValidation type="list" operator="equal" allowBlank="1" showInputMessage="1" showErrorMessage="1" sqref="E8:E9">
      <formula1>пол</formula1>
      <formula2>0</formula2>
    </dataValidation>
    <dataValidation type="list" operator="equal" allowBlank="1" showInputMessage="1" showErrorMessage="1" sqref="G8:G9">
      <formula1>класс</formula1>
      <formula2>0</formula2>
    </dataValidation>
    <dataValidation type="decimal" allowBlank="1" showInputMessage="1" showErrorMessage="1" sqref="H8:H9">
      <formula1>0</formula1>
      <formula2>1000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I6" sqref="I6"/>
    </sheetView>
  </sheetViews>
  <sheetFormatPr defaultRowHeight="12.75"/>
  <cols>
    <col min="9" max="9" width="29.5703125" customWidth="1"/>
  </cols>
  <sheetData>
    <row r="1" spans="1:9">
      <c r="A1" s="7"/>
      <c r="B1" s="8" t="s">
        <v>76</v>
      </c>
      <c r="C1" s="9" t="s">
        <v>7</v>
      </c>
      <c r="D1" s="7"/>
      <c r="E1" s="10"/>
      <c r="F1" s="11"/>
      <c r="G1" s="7"/>
      <c r="H1" s="12"/>
      <c r="I1" s="7"/>
    </row>
    <row r="2" spans="1:9">
      <c r="A2" s="7"/>
      <c r="B2" s="8" t="s">
        <v>77</v>
      </c>
      <c r="C2" s="8" t="s">
        <v>78</v>
      </c>
      <c r="D2" s="7"/>
      <c r="E2" s="10"/>
      <c r="F2" s="11"/>
      <c r="G2" s="7"/>
      <c r="H2" s="12"/>
      <c r="I2" s="7"/>
    </row>
    <row r="3" spans="1:9">
      <c r="A3" s="7"/>
      <c r="B3" s="8" t="s">
        <v>79</v>
      </c>
      <c r="C3" s="8" t="s">
        <v>80</v>
      </c>
      <c r="D3" s="7"/>
      <c r="E3" s="10"/>
      <c r="F3" s="11"/>
      <c r="G3" s="7"/>
      <c r="H3" s="12"/>
      <c r="I3" s="7"/>
    </row>
    <row r="4" spans="1:9">
      <c r="A4" s="7"/>
      <c r="B4" s="8" t="s">
        <v>81</v>
      </c>
      <c r="C4" s="8"/>
      <c r="D4" s="13"/>
      <c r="E4" s="14"/>
      <c r="F4" s="15"/>
      <c r="G4" s="7"/>
      <c r="H4" s="12"/>
      <c r="I4" s="7"/>
    </row>
    <row r="5" spans="1:9">
      <c r="A5" s="16"/>
      <c r="B5" s="100" t="s">
        <v>82</v>
      </c>
      <c r="C5" s="100"/>
      <c r="D5" s="100"/>
      <c r="E5" s="100"/>
      <c r="F5" s="18"/>
      <c r="G5" s="19"/>
      <c r="H5" s="20"/>
      <c r="I5" s="21"/>
    </row>
    <row r="6" spans="1:9" ht="51">
      <c r="A6" s="22" t="s">
        <v>76</v>
      </c>
      <c r="B6" s="21" t="s">
        <v>84</v>
      </c>
      <c r="C6" s="21" t="s">
        <v>85</v>
      </c>
      <c r="D6" s="21" t="s">
        <v>86</v>
      </c>
      <c r="E6" s="21" t="s">
        <v>87</v>
      </c>
      <c r="F6" s="23" t="s">
        <v>1</v>
      </c>
      <c r="G6" s="21" t="s">
        <v>90</v>
      </c>
      <c r="H6" s="24" t="s">
        <v>91</v>
      </c>
      <c r="I6" s="21" t="s">
        <v>192</v>
      </c>
    </row>
    <row r="7" spans="1:9" ht="25.5">
      <c r="A7" s="25" t="str">
        <f t="shared" ref="A7:A11" si="0">$C$1</f>
        <v>Батецкий</v>
      </c>
      <c r="B7" s="26" t="s">
        <v>176</v>
      </c>
      <c r="C7" s="26" t="s">
        <v>177</v>
      </c>
      <c r="D7" s="26" t="s">
        <v>118</v>
      </c>
      <c r="E7" s="26" t="s">
        <v>44</v>
      </c>
      <c r="F7" s="28">
        <v>101</v>
      </c>
      <c r="G7" s="28">
        <v>9</v>
      </c>
      <c r="H7" s="29">
        <v>3</v>
      </c>
      <c r="I7" s="26"/>
    </row>
    <row r="8" spans="1:9" ht="25.5">
      <c r="A8" s="25" t="str">
        <f t="shared" si="0"/>
        <v>Батецкий</v>
      </c>
      <c r="B8" s="26" t="s">
        <v>100</v>
      </c>
      <c r="C8" s="26" t="s">
        <v>101</v>
      </c>
      <c r="D8" s="26" t="s">
        <v>102</v>
      </c>
      <c r="E8" s="26" t="s">
        <v>44</v>
      </c>
      <c r="F8" s="28">
        <v>101</v>
      </c>
      <c r="G8" s="28">
        <v>10</v>
      </c>
      <c r="H8" s="29">
        <v>2.5</v>
      </c>
      <c r="I8" s="26"/>
    </row>
    <row r="9" spans="1:9" ht="25.5">
      <c r="A9" s="25" t="str">
        <f t="shared" si="0"/>
        <v>Батецкий</v>
      </c>
      <c r="B9" s="26" t="s">
        <v>178</v>
      </c>
      <c r="C9" s="26" t="s">
        <v>179</v>
      </c>
      <c r="D9" s="26" t="s">
        <v>180</v>
      </c>
      <c r="E9" s="26" t="s">
        <v>44</v>
      </c>
      <c r="F9" s="28">
        <v>101</v>
      </c>
      <c r="G9" s="28">
        <v>10</v>
      </c>
      <c r="H9" s="29">
        <v>2</v>
      </c>
      <c r="I9" s="26"/>
    </row>
    <row r="10" spans="1:9" ht="25.5">
      <c r="A10" s="25" t="str">
        <f t="shared" si="0"/>
        <v>Батецкий</v>
      </c>
      <c r="B10" s="26" t="s">
        <v>181</v>
      </c>
      <c r="C10" s="26" t="s">
        <v>114</v>
      </c>
      <c r="D10" s="26" t="s">
        <v>118</v>
      </c>
      <c r="E10" s="26" t="s">
        <v>45</v>
      </c>
      <c r="F10" s="28">
        <v>100</v>
      </c>
      <c r="G10" s="28">
        <v>9</v>
      </c>
      <c r="H10" s="29">
        <v>0</v>
      </c>
      <c r="I10" s="26"/>
    </row>
    <row r="11" spans="1:9" ht="25.5">
      <c r="A11" s="25" t="str">
        <f t="shared" si="0"/>
        <v>Батецкий</v>
      </c>
      <c r="B11" s="26" t="s">
        <v>113</v>
      </c>
      <c r="C11" s="26" t="s">
        <v>117</v>
      </c>
      <c r="D11" s="26" t="s">
        <v>107</v>
      </c>
      <c r="E11" s="26" t="s">
        <v>45</v>
      </c>
      <c r="F11" s="28">
        <v>100</v>
      </c>
      <c r="G11" s="28">
        <v>11</v>
      </c>
      <c r="H11" s="29">
        <v>0</v>
      </c>
      <c r="I11" s="26"/>
    </row>
  </sheetData>
  <mergeCells count="1">
    <mergeCell ref="B5:E5"/>
  </mergeCells>
  <dataValidations count="5">
    <dataValidation type="decimal" allowBlank="1" showInputMessage="1" showErrorMessage="1" sqref="H7:H11">
      <formula1>0</formula1>
      <formula2>1000</formula2>
    </dataValidation>
    <dataValidation type="list" operator="equal" allowBlank="1" showInputMessage="1" showErrorMessage="1" sqref="G7:G11">
      <formula1>класс</formula1>
      <formula2>0</formula2>
    </dataValidation>
    <dataValidation type="list" operator="equal" allowBlank="1" showInputMessage="1" showErrorMessage="1" sqref="E7:E11">
      <formula1>пол</formula1>
      <formula2>0</formula2>
    </dataValidation>
    <dataValidation type="list" operator="equal" allowBlank="1" showInputMessage="1" showErrorMessage="1" sqref="C1">
      <formula1>Район</formula1>
      <formula2>0</formula2>
    </dataValidation>
    <dataValidation operator="equal" allowBlank="1" showInputMessage="1" showErrorMessage="1" sqref="B1:B4 C2:C4">
      <formula1>0</formula1>
      <formula2>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>
          <x14:formula1>
            <xm:f>[8]Предметы!#REF!</xm:f>
          </x14:formula1>
          <x14:formula2>
            <xm:f>0</xm:f>
          </x14:formula2>
          <xm:sqref>K7:K11</xm:sqref>
        </x14:dataValidation>
        <x14:dataValidation type="list" operator="equal" allowBlank="1" showInputMessage="1" showErrorMessage="1">
          <x14:formula1>
            <xm:f>[8]код!#REF!</xm:f>
          </x14:formula1>
          <x14:formula2>
            <xm:f>0</xm:f>
          </x14:formula2>
          <xm:sqref>F7:F11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L7" sqref="L7"/>
    </sheetView>
  </sheetViews>
  <sheetFormatPr defaultRowHeight="12.75"/>
  <cols>
    <col min="2" max="2" width="11.5703125" customWidth="1"/>
    <col min="4" max="4" width="10.28515625" customWidth="1"/>
    <col min="6" max="6" width="11.28515625" customWidth="1"/>
    <col min="9" max="9" width="10.28515625" customWidth="1"/>
  </cols>
  <sheetData>
    <row r="1" spans="1:12">
      <c r="A1" s="57"/>
      <c r="B1" s="58" t="s">
        <v>76</v>
      </c>
      <c r="C1" s="59" t="s">
        <v>7</v>
      </c>
      <c r="D1" s="57"/>
      <c r="E1" s="60"/>
      <c r="F1" s="61"/>
      <c r="G1" s="61"/>
      <c r="H1" s="57"/>
      <c r="I1" s="57"/>
      <c r="J1" s="62"/>
      <c r="K1" s="57"/>
    </row>
    <row r="2" spans="1:12">
      <c r="A2" s="57"/>
      <c r="B2" s="58" t="s">
        <v>77</v>
      </c>
      <c r="C2" s="58" t="s">
        <v>78</v>
      </c>
      <c r="D2" s="57"/>
      <c r="E2" s="60"/>
      <c r="F2" s="61"/>
      <c r="G2" s="61"/>
      <c r="H2" s="57"/>
      <c r="I2" s="57"/>
      <c r="J2" s="62"/>
      <c r="K2" s="57"/>
    </row>
    <row r="3" spans="1:12">
      <c r="A3" s="57"/>
      <c r="B3" s="58" t="s">
        <v>79</v>
      </c>
      <c r="C3" s="58" t="s">
        <v>80</v>
      </c>
      <c r="D3" s="57"/>
      <c r="E3" s="60"/>
      <c r="F3" s="61"/>
      <c r="G3" s="61"/>
      <c r="H3" s="57"/>
      <c r="I3" s="57"/>
      <c r="J3" s="62"/>
      <c r="K3" s="57"/>
    </row>
    <row r="4" spans="1:12">
      <c r="A4" s="57"/>
      <c r="B4" s="58" t="s">
        <v>81</v>
      </c>
      <c r="C4" s="58"/>
      <c r="D4" s="63"/>
      <c r="E4" s="64"/>
      <c r="F4" s="65"/>
      <c r="G4" s="65"/>
      <c r="H4" s="57"/>
      <c r="I4" s="57"/>
      <c r="J4" s="62"/>
      <c r="K4" s="57"/>
    </row>
    <row r="5" spans="1:12">
      <c r="A5" s="66"/>
      <c r="B5" s="111" t="s">
        <v>82</v>
      </c>
      <c r="C5" s="111"/>
      <c r="D5" s="111"/>
      <c r="E5" s="111"/>
      <c r="F5" s="111"/>
      <c r="G5" s="67"/>
      <c r="H5" s="67"/>
      <c r="I5" s="68"/>
      <c r="J5" s="69"/>
      <c r="K5" s="83" t="s">
        <v>83</v>
      </c>
    </row>
    <row r="6" spans="1:12" ht="76.5">
      <c r="A6" s="71" t="s">
        <v>76</v>
      </c>
      <c r="B6" s="70" t="s">
        <v>84</v>
      </c>
      <c r="C6" s="70" t="s">
        <v>85</v>
      </c>
      <c r="D6" s="70" t="s">
        <v>86</v>
      </c>
      <c r="E6" s="70" t="s">
        <v>87</v>
      </c>
      <c r="F6" s="72" t="s">
        <v>88</v>
      </c>
      <c r="G6" s="72" t="s">
        <v>1</v>
      </c>
      <c r="H6" s="70" t="s">
        <v>89</v>
      </c>
      <c r="I6" s="70" t="s">
        <v>90</v>
      </c>
      <c r="J6" s="73" t="s">
        <v>91</v>
      </c>
      <c r="K6" s="70" t="s">
        <v>92</v>
      </c>
      <c r="L6" s="40" t="s">
        <v>192</v>
      </c>
    </row>
    <row r="7" spans="1:12" ht="178.5">
      <c r="A7" s="56" t="str">
        <f t="shared" ref="A7:A8" si="0">$C$1</f>
        <v>Батецкий</v>
      </c>
      <c r="B7" s="33" t="s">
        <v>171</v>
      </c>
      <c r="C7" s="33" t="s">
        <v>173</v>
      </c>
      <c r="D7" s="33" t="s">
        <v>118</v>
      </c>
      <c r="E7" s="34" t="s">
        <v>44</v>
      </c>
      <c r="F7" s="35">
        <v>38722</v>
      </c>
      <c r="G7" s="36">
        <v>101</v>
      </c>
      <c r="H7" s="33" t="str">
        <f>VLOOKUP(G7,[2]код!$C$2:$H$33,2,0)</f>
        <v>Муниципальное автономное общеобразовательное учреждение «Средняя школа п. Батецкий»</v>
      </c>
      <c r="I7" s="36">
        <v>10</v>
      </c>
      <c r="J7" s="37">
        <v>10</v>
      </c>
      <c r="K7" s="33" t="s">
        <v>68</v>
      </c>
      <c r="L7" s="40"/>
    </row>
    <row r="8" spans="1:12" ht="178.5">
      <c r="A8" s="56" t="str">
        <f t="shared" si="0"/>
        <v>Батецкий</v>
      </c>
      <c r="B8" s="33" t="s">
        <v>172</v>
      </c>
      <c r="C8" s="33" t="s">
        <v>174</v>
      </c>
      <c r="D8" s="33" t="s">
        <v>175</v>
      </c>
      <c r="E8" s="34" t="s">
        <v>44</v>
      </c>
      <c r="F8" s="35">
        <v>38279</v>
      </c>
      <c r="G8" s="36">
        <v>101</v>
      </c>
      <c r="H8" s="33" t="str">
        <f>VLOOKUP(G8,[2]код!$C$2:$H$33,2,0)</f>
        <v>Муниципальное автономное общеобразовательное учреждение «Средняя школа п. Батецкий»</v>
      </c>
      <c r="I8" s="36">
        <v>11</v>
      </c>
      <c r="J8" s="37">
        <v>11</v>
      </c>
      <c r="K8" s="33" t="s">
        <v>68</v>
      </c>
      <c r="L8" s="40"/>
    </row>
  </sheetData>
  <mergeCells count="1">
    <mergeCell ref="B5:F5"/>
  </mergeCells>
  <dataValidations count="5">
    <dataValidation type="decimal" allowBlank="1" showInputMessage="1" showErrorMessage="1" sqref="J7:J8">
      <formula1>0</formula1>
      <formula2>1000</formula2>
    </dataValidation>
    <dataValidation type="list" operator="equal" allowBlank="1" showInputMessage="1" showErrorMessage="1" sqref="I7:I8">
      <formula1>класс</formula1>
      <formula2>0</formula2>
    </dataValidation>
    <dataValidation type="list" operator="equal" allowBlank="1" showInputMessage="1" showErrorMessage="1" sqref="E7:E8">
      <formula1>пол</formula1>
      <formula2>0</formula2>
    </dataValidation>
    <dataValidation type="list" operator="equal" allowBlank="1" showInputMessage="1" showErrorMessage="1" sqref="C1">
      <formula1>Район</formula1>
      <formula2>0</formula2>
    </dataValidation>
    <dataValidation operator="equal" allowBlank="1" showInputMessage="1" showErrorMessage="1" sqref="B1:B4 C2:C4">
      <formula1>0</formula1>
      <formula2>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>
          <x14:formula1>
            <xm:f>[7]Предметы!#REF!</xm:f>
          </x14:formula1>
          <x14:formula2>
            <xm:f>0</xm:f>
          </x14:formula2>
          <xm:sqref>K7:K8</xm:sqref>
        </x14:dataValidation>
        <x14:dataValidation type="list" operator="equal" allowBlank="1" showInputMessage="1" showErrorMessage="1">
          <x14:formula1>
            <xm:f>[7]код!#REF!</xm:f>
          </x14:formula1>
          <x14:formula2>
            <xm:f>0</xm:f>
          </x14:formula2>
          <xm:sqref>G7:G8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M7" sqref="M7"/>
    </sheetView>
  </sheetViews>
  <sheetFormatPr defaultRowHeight="12.75"/>
  <cols>
    <col min="2" max="2" width="12.7109375" customWidth="1"/>
    <col min="3" max="3" width="12.85546875" customWidth="1"/>
    <col min="4" max="4" width="13.85546875" customWidth="1"/>
    <col min="7" max="7" width="18.5703125" customWidth="1"/>
    <col min="8" max="8" width="10.42578125" customWidth="1"/>
    <col min="9" max="9" width="10.85546875" customWidth="1"/>
    <col min="10" max="10" width="11" customWidth="1"/>
  </cols>
  <sheetData>
    <row r="1" spans="1:11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1">
      <c r="A2" s="7"/>
      <c r="B2" s="8" t="s">
        <v>162</v>
      </c>
      <c r="C2" s="8"/>
      <c r="D2" s="13"/>
      <c r="E2" s="14"/>
      <c r="F2" s="15"/>
      <c r="G2" s="7"/>
      <c r="H2" s="7"/>
      <c r="I2" s="12"/>
      <c r="J2" s="7"/>
    </row>
    <row r="3" spans="1:11">
      <c r="A3" s="16"/>
      <c r="B3" s="100" t="s">
        <v>82</v>
      </c>
      <c r="C3" s="100"/>
      <c r="D3" s="100"/>
      <c r="E3" s="100"/>
      <c r="F3" s="18"/>
      <c r="G3" s="18"/>
      <c r="H3" s="19"/>
      <c r="I3" s="78"/>
      <c r="J3" s="21" t="s">
        <v>83</v>
      </c>
      <c r="K3" s="40"/>
    </row>
    <row r="4" spans="1:11" ht="51">
      <c r="A4" s="22" t="s">
        <v>76</v>
      </c>
      <c r="B4" s="21" t="s">
        <v>84</v>
      </c>
      <c r="C4" s="21" t="s">
        <v>85</v>
      </c>
      <c r="D4" s="21" t="s">
        <v>86</v>
      </c>
      <c r="E4" s="21" t="s">
        <v>87</v>
      </c>
      <c r="F4" s="23" t="s">
        <v>1</v>
      </c>
      <c r="G4" s="21" t="s">
        <v>89</v>
      </c>
      <c r="H4" s="21" t="s">
        <v>90</v>
      </c>
      <c r="I4" s="24" t="s">
        <v>91</v>
      </c>
      <c r="J4" s="21" t="s">
        <v>92</v>
      </c>
      <c r="K4" s="82" t="s">
        <v>192</v>
      </c>
    </row>
    <row r="5" spans="1:11" ht="79.5" customHeight="1">
      <c r="A5" s="38" t="s">
        <v>7</v>
      </c>
      <c r="B5" s="33" t="s">
        <v>110</v>
      </c>
      <c r="C5" s="33" t="s">
        <v>114</v>
      </c>
      <c r="D5" s="33" t="s">
        <v>118</v>
      </c>
      <c r="E5" s="34" t="s">
        <v>45</v>
      </c>
      <c r="F5" s="36">
        <v>100</v>
      </c>
      <c r="G5" s="33" t="str">
        <f>VLOOKUP(F5,[3]код!$C$2:$H$33,2,0)</f>
        <v>Муниципальное автономное общеобразовательное учреждение «Средняя школа д. Мойка»</v>
      </c>
      <c r="H5" s="36">
        <v>9</v>
      </c>
      <c r="I5" s="37">
        <v>27.5</v>
      </c>
      <c r="J5" s="34" t="s">
        <v>159</v>
      </c>
      <c r="K5" s="40"/>
    </row>
    <row r="6" spans="1:11" ht="80.25" customHeight="1">
      <c r="A6" s="38" t="s">
        <v>7</v>
      </c>
      <c r="B6" s="33" t="s">
        <v>143</v>
      </c>
      <c r="C6" s="33" t="s">
        <v>144</v>
      </c>
      <c r="D6" s="33" t="s">
        <v>145</v>
      </c>
      <c r="E6" s="34" t="s">
        <v>45</v>
      </c>
      <c r="F6" s="36">
        <v>100</v>
      </c>
      <c r="G6" s="33" t="str">
        <f>VLOOKUP(F6,[3]код!$C$2:$H$33,2,0)</f>
        <v>Муниципальное автономное общеобразовательное учреждение «Средняя школа д. Мойка»</v>
      </c>
      <c r="H6" s="36">
        <v>10</v>
      </c>
      <c r="I6" s="37">
        <v>26.69</v>
      </c>
      <c r="J6" s="33" t="s">
        <v>159</v>
      </c>
      <c r="K6" s="40">
        <v>1</v>
      </c>
    </row>
    <row r="7" spans="1:11" ht="83.25" customHeight="1">
      <c r="A7" s="38" t="s">
        <v>7</v>
      </c>
      <c r="B7" s="33" t="s">
        <v>160</v>
      </c>
      <c r="C7" s="33" t="s">
        <v>147</v>
      </c>
      <c r="D7" s="33" t="s">
        <v>161</v>
      </c>
      <c r="E7" s="34" t="s">
        <v>45</v>
      </c>
      <c r="F7" s="36">
        <v>100</v>
      </c>
      <c r="G7" s="33" t="str">
        <f>VLOOKUP(F7,[3]код!$C$2:$H$33,2,0)</f>
        <v>Муниципальное автономное общеобразовательное учреждение «Средняя школа д. Мойка»</v>
      </c>
      <c r="H7" s="36">
        <v>11</v>
      </c>
      <c r="I7" s="37">
        <v>35</v>
      </c>
      <c r="J7" s="33" t="s">
        <v>159</v>
      </c>
      <c r="K7" s="40"/>
    </row>
    <row r="8" spans="1:11" ht="76.5">
      <c r="A8" s="49" t="s">
        <v>7</v>
      </c>
      <c r="B8" s="50" t="s">
        <v>135</v>
      </c>
      <c r="C8" s="50" t="s">
        <v>132</v>
      </c>
      <c r="D8" s="40"/>
      <c r="E8" s="51" t="s">
        <v>45</v>
      </c>
      <c r="F8" s="52">
        <v>100</v>
      </c>
      <c r="G8" s="33" t="str">
        <f>VLOOKUP(F8,[3]код!$C$2:$H$33,2,0)</f>
        <v>Муниципальное автономное общеобразовательное учреждение «Средняя школа д. Мойка»</v>
      </c>
      <c r="H8" s="52">
        <v>8</v>
      </c>
      <c r="I8" s="53">
        <v>26.69</v>
      </c>
      <c r="J8" s="54" t="s">
        <v>159</v>
      </c>
      <c r="K8" s="40"/>
    </row>
  </sheetData>
  <mergeCells count="2">
    <mergeCell ref="B3:E3"/>
    <mergeCell ref="A1:J1"/>
  </mergeCells>
  <dataValidations count="4">
    <dataValidation type="decimal" allowBlank="1" showInputMessage="1" showErrorMessage="1" sqref="I5:I7">
      <formula1>0</formula1>
      <formula2>1000</formula2>
    </dataValidation>
    <dataValidation type="list" operator="equal" allowBlank="1" showInputMessage="1" showErrorMessage="1" sqref="H5:H7">
      <formula1>класс</formula1>
      <formula2>0</formula2>
    </dataValidation>
    <dataValidation type="list" operator="equal" allowBlank="1" showInputMessage="1" showErrorMessage="1" sqref="E5:E7">
      <formula1>пол</formula1>
      <formula2>0</formula2>
    </dataValidation>
    <dataValidation operator="equal" allowBlank="1" showInputMessage="1" showErrorMessage="1" sqref="B2:C2">
      <formula1>0</formula1>
      <formula2>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>
          <x14:formula1>
            <xm:f>[5]Предметы!#REF!</xm:f>
          </x14:formula1>
          <x14:formula2>
            <xm:f>0</xm:f>
          </x14:formula2>
          <xm:sqref>J4:J6</xm:sqref>
        </x14:dataValidation>
        <x14:dataValidation type="list" operator="equal" allowBlank="1" showInputMessage="1" showErrorMessage="1">
          <x14:formula1>
            <xm:f>[5]код!#REF!</xm:f>
          </x14:formula1>
          <x14:formula2>
            <xm:f>0</xm:f>
          </x14:formula2>
          <xm:sqref>F4:F6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dimension ref="A1:F19"/>
  <sheetViews>
    <sheetView zoomScale="202" zoomScaleNormal="202" workbookViewId="0">
      <selection activeCell="C10" sqref="C10:F10"/>
    </sheetView>
  </sheetViews>
  <sheetFormatPr defaultRowHeight="12.75"/>
  <cols>
    <col min="1" max="1" width="17" customWidth="1"/>
    <col min="2" max="2" width="11.85546875" customWidth="1"/>
    <col min="6" max="6" width="17.42578125" customWidth="1"/>
  </cols>
  <sheetData>
    <row r="1" spans="1:6">
      <c r="A1" s="109" t="s">
        <v>193</v>
      </c>
      <c r="B1" s="110"/>
      <c r="C1" s="110"/>
      <c r="D1" s="110"/>
      <c r="E1" s="110"/>
      <c r="F1" s="110"/>
    </row>
    <row r="2" spans="1:6">
      <c r="A2" s="8" t="s">
        <v>77</v>
      </c>
      <c r="B2" s="8" t="s">
        <v>78</v>
      </c>
      <c r="C2" s="11"/>
      <c r="D2" s="7"/>
      <c r="E2" s="12"/>
      <c r="F2" s="7"/>
    </row>
    <row r="3" spans="1:6">
      <c r="A3" s="8" t="s">
        <v>79</v>
      </c>
      <c r="B3" s="8" t="s">
        <v>80</v>
      </c>
      <c r="C3" s="11"/>
      <c r="D3" s="7"/>
      <c r="E3" s="12"/>
      <c r="F3" s="7"/>
    </row>
    <row r="4" spans="1:6">
      <c r="A4" s="8" t="s">
        <v>81</v>
      </c>
      <c r="B4" s="31">
        <v>44509</v>
      </c>
      <c r="C4" s="15"/>
      <c r="D4" s="7"/>
      <c r="E4" s="12"/>
      <c r="F4" s="7"/>
    </row>
    <row r="5" spans="1:6">
      <c r="A5" s="100" t="s">
        <v>82</v>
      </c>
      <c r="B5" s="100"/>
      <c r="C5" s="18"/>
      <c r="D5" s="19"/>
      <c r="E5" s="20"/>
      <c r="F5" s="21" t="s">
        <v>192</v>
      </c>
    </row>
    <row r="6" spans="1:6" ht="53.25" customHeight="1">
      <c r="A6" s="21" t="s">
        <v>84</v>
      </c>
      <c r="B6" s="21" t="s">
        <v>85</v>
      </c>
      <c r="C6" s="23" t="s">
        <v>1</v>
      </c>
      <c r="D6" s="21" t="s">
        <v>90</v>
      </c>
      <c r="E6" s="24" t="s">
        <v>91</v>
      </c>
      <c r="F6" s="21"/>
    </row>
    <row r="7" spans="1:6">
      <c r="A7" s="39" t="s">
        <v>110</v>
      </c>
      <c r="B7" s="39" t="s">
        <v>114</v>
      </c>
      <c r="C7" s="42">
        <v>100</v>
      </c>
      <c r="D7" s="42">
        <v>9</v>
      </c>
      <c r="E7" s="43">
        <v>16</v>
      </c>
      <c r="F7" s="39"/>
    </row>
    <row r="8" spans="1:6">
      <c r="A8" s="42" t="s">
        <v>194</v>
      </c>
      <c r="B8" s="39" t="s">
        <v>136</v>
      </c>
      <c r="C8" s="42">
        <v>100</v>
      </c>
      <c r="D8" s="42">
        <v>9</v>
      </c>
      <c r="E8" s="43">
        <v>19</v>
      </c>
      <c r="F8" s="39"/>
    </row>
    <row r="9" spans="1:6">
      <c r="A9" s="42" t="s">
        <v>112</v>
      </c>
      <c r="B9" s="39" t="s">
        <v>144</v>
      </c>
      <c r="C9" s="42">
        <v>100</v>
      </c>
      <c r="D9" s="42">
        <v>10</v>
      </c>
      <c r="E9" s="43">
        <v>56</v>
      </c>
      <c r="F9" s="39">
        <v>1</v>
      </c>
    </row>
    <row r="10" spans="1:6">
      <c r="A10" s="80" t="s">
        <v>131</v>
      </c>
      <c r="B10" s="79" t="s">
        <v>136</v>
      </c>
      <c r="C10" s="80">
        <v>101</v>
      </c>
      <c r="D10" s="80">
        <v>7</v>
      </c>
      <c r="E10" s="81">
        <v>30</v>
      </c>
      <c r="F10" s="39">
        <v>2</v>
      </c>
    </row>
    <row r="11" spans="1:6">
      <c r="A11" s="80" t="s">
        <v>123</v>
      </c>
      <c r="B11" s="79" t="s">
        <v>151</v>
      </c>
      <c r="C11" s="80">
        <v>101</v>
      </c>
      <c r="D11" s="80">
        <v>7</v>
      </c>
      <c r="E11" s="81">
        <v>26</v>
      </c>
      <c r="F11" s="39">
        <v>3</v>
      </c>
    </row>
    <row r="12" spans="1:6">
      <c r="A12" s="80" t="s">
        <v>195</v>
      </c>
      <c r="B12" s="79" t="s">
        <v>163</v>
      </c>
      <c r="C12" s="80">
        <v>100</v>
      </c>
      <c r="D12" s="80">
        <v>7</v>
      </c>
      <c r="E12" s="81">
        <v>35</v>
      </c>
      <c r="F12" s="39">
        <v>1</v>
      </c>
    </row>
    <row r="13" spans="1:6">
      <c r="A13" s="80" t="s">
        <v>196</v>
      </c>
      <c r="B13" s="79" t="s">
        <v>165</v>
      </c>
      <c r="C13" s="80">
        <v>101</v>
      </c>
      <c r="D13" s="80">
        <v>8</v>
      </c>
      <c r="E13" s="81">
        <v>20</v>
      </c>
      <c r="F13" s="39"/>
    </row>
    <row r="14" spans="1:6">
      <c r="A14" s="80" t="s">
        <v>197</v>
      </c>
      <c r="B14" s="79" t="s">
        <v>166</v>
      </c>
      <c r="C14" s="80">
        <v>101</v>
      </c>
      <c r="D14" s="80">
        <v>8</v>
      </c>
      <c r="E14" s="81">
        <v>26</v>
      </c>
      <c r="F14" s="39">
        <v>3</v>
      </c>
    </row>
    <row r="15" spans="1:6">
      <c r="A15" s="40"/>
      <c r="B15" s="40"/>
      <c r="C15" s="40"/>
      <c r="D15" s="40"/>
      <c r="E15" s="40"/>
      <c r="F15" s="40"/>
    </row>
    <row r="16" spans="1:6">
      <c r="A16" s="40"/>
      <c r="B16" s="40"/>
      <c r="C16" s="40"/>
      <c r="D16" s="40"/>
      <c r="E16" s="40"/>
      <c r="F16" s="40"/>
    </row>
    <row r="17" spans="1:6">
      <c r="A17" s="40"/>
      <c r="B17" s="40"/>
      <c r="C17" s="40"/>
      <c r="D17" s="40"/>
      <c r="E17" s="40"/>
      <c r="F17" s="40"/>
    </row>
    <row r="18" spans="1:6">
      <c r="A18" s="40"/>
      <c r="B18" s="40"/>
      <c r="C18" s="40"/>
      <c r="D18" s="40"/>
      <c r="E18" s="40"/>
      <c r="F18" s="40"/>
    </row>
    <row r="19" spans="1:6">
      <c r="A19" s="40"/>
      <c r="B19" s="40"/>
      <c r="C19" s="40"/>
      <c r="D19" s="40"/>
      <c r="E19" s="40"/>
      <c r="F19" s="40"/>
    </row>
  </sheetData>
  <mergeCells count="2">
    <mergeCell ref="A1:F1"/>
    <mergeCell ref="A5:B5"/>
  </mergeCells>
  <dataValidations count="3">
    <dataValidation type="decimal" allowBlank="1" showInputMessage="1" showErrorMessage="1" sqref="E7:E9">
      <formula1>0</formula1>
      <formula2>1000</formula2>
    </dataValidation>
    <dataValidation type="list" operator="equal" allowBlank="1" showInputMessage="1" showErrorMessage="1" sqref="D7:D9">
      <formula1>класс</formula1>
      <formula2>0</formula2>
    </dataValidation>
    <dataValidation operator="equal" allowBlank="1" showInputMessage="1" showErrorMessage="1" sqref="A2:B4">
      <formula1>0</formula1>
      <formula2>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>
          <x14:formula1>
            <xm:f>[6]Предметы!#REF!</xm:f>
          </x14:formula1>
          <x14:formula2>
            <xm:f>0</xm:f>
          </x14:formula2>
          <xm:sqref>I7:I14</xm:sqref>
        </x14:dataValidation>
        <x14:dataValidation type="list" operator="equal" allowBlank="1" showInputMessage="1" showErrorMessage="1">
          <x14:formula1>
            <xm:f>[6]код!#REF!</xm:f>
          </x14:formula1>
          <x14:formula2>
            <xm:f>0</xm:f>
          </x14:formula2>
          <xm:sqref>F7:F9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workbookViewId="0"/>
  </sheetViews>
  <sheetFormatPr defaultColWidth="11.5703125" defaultRowHeight="12.75"/>
  <cols>
    <col min="1" max="1" width="37.42578125" customWidth="1"/>
    <col min="2" max="64" width="8.7109375" customWidth="1"/>
  </cols>
  <sheetData>
    <row r="1" spans="1:1">
      <c r="A1" t="s">
        <v>23</v>
      </c>
    </row>
    <row r="2" spans="1:1">
      <c r="A2" t="s">
        <v>7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27</v>
      </c>
    </row>
    <row r="7" spans="1:1">
      <c r="A7" t="s">
        <v>28</v>
      </c>
    </row>
    <row r="8" spans="1:1">
      <c r="A8" t="s">
        <v>29</v>
      </c>
    </row>
    <row r="9" spans="1:1">
      <c r="A9" t="s">
        <v>30</v>
      </c>
    </row>
    <row r="10" spans="1:1">
      <c r="A10" t="s">
        <v>31</v>
      </c>
    </row>
    <row r="11" spans="1:1">
      <c r="A11" t="s">
        <v>32</v>
      </c>
    </row>
    <row r="12" spans="1:1">
      <c r="A12" t="s">
        <v>33</v>
      </c>
    </row>
    <row r="13" spans="1:1">
      <c r="A13" t="s">
        <v>34</v>
      </c>
    </row>
    <row r="14" spans="1:1">
      <c r="A14" t="s">
        <v>35</v>
      </c>
    </row>
    <row r="15" spans="1:1">
      <c r="A15" t="s">
        <v>36</v>
      </c>
    </row>
    <row r="16" spans="1:1">
      <c r="A16" t="s">
        <v>37</v>
      </c>
    </row>
    <row r="17" spans="1:1">
      <c r="A17" t="s">
        <v>38</v>
      </c>
    </row>
    <row r="18" spans="1:1">
      <c r="A18" t="s">
        <v>39</v>
      </c>
    </row>
    <row r="19" spans="1:1">
      <c r="A19" t="s">
        <v>40</v>
      </c>
    </row>
    <row r="20" spans="1:1">
      <c r="A20" t="s">
        <v>41</v>
      </c>
    </row>
    <row r="21" spans="1:1">
      <c r="A21" t="s">
        <v>42</v>
      </c>
    </row>
    <row r="22" spans="1:1">
      <c r="A22" t="s">
        <v>43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96" zoomScaleNormal="196" workbookViewId="0">
      <selection activeCell="A11" sqref="A11:G11"/>
    </sheetView>
  </sheetViews>
  <sheetFormatPr defaultRowHeight="12.75"/>
  <cols>
    <col min="1" max="1" width="14.42578125" customWidth="1"/>
    <col min="2" max="2" width="15.28515625" customWidth="1"/>
    <col min="3" max="3" width="11.28515625" customWidth="1"/>
    <col min="4" max="5" width="12.28515625" customWidth="1"/>
    <col min="6" max="6" width="12.5703125" customWidth="1"/>
    <col min="7" max="7" width="18.140625" customWidth="1"/>
  </cols>
  <sheetData>
    <row r="1" spans="1:7" ht="24.75" customHeight="1">
      <c r="A1" s="118" t="s">
        <v>190</v>
      </c>
      <c r="B1" s="119"/>
      <c r="C1" s="119"/>
      <c r="D1" s="119"/>
      <c r="E1" s="119"/>
      <c r="F1" s="119"/>
      <c r="G1" s="119"/>
    </row>
    <row r="2" spans="1:7" ht="38.25">
      <c r="A2" s="21" t="s">
        <v>84</v>
      </c>
      <c r="B2" s="21" t="s">
        <v>85</v>
      </c>
      <c r="C2" s="23" t="s">
        <v>1</v>
      </c>
      <c r="D2" s="21" t="s">
        <v>229</v>
      </c>
      <c r="E2" s="21" t="s">
        <v>225</v>
      </c>
      <c r="F2" s="24" t="s">
        <v>91</v>
      </c>
      <c r="G2" s="21" t="s">
        <v>191</v>
      </c>
    </row>
    <row r="3" spans="1:7">
      <c r="A3" s="120" t="s">
        <v>54</v>
      </c>
      <c r="B3" s="121"/>
      <c r="C3" s="121"/>
      <c r="D3" s="121"/>
      <c r="E3" s="121"/>
      <c r="F3" s="121"/>
      <c r="G3" s="122"/>
    </row>
    <row r="4" spans="1:7">
      <c r="A4" s="26" t="s">
        <v>112</v>
      </c>
      <c r="B4" s="26" t="s">
        <v>116</v>
      </c>
      <c r="C4" s="26">
        <v>100</v>
      </c>
      <c r="D4" s="26">
        <v>10</v>
      </c>
      <c r="E4" s="55" t="s">
        <v>227</v>
      </c>
      <c r="F4" s="88">
        <v>56</v>
      </c>
      <c r="G4" s="28" t="s">
        <v>241</v>
      </c>
    </row>
    <row r="5" spans="1:7">
      <c r="A5" s="55" t="s">
        <v>131</v>
      </c>
      <c r="B5" s="55" t="s">
        <v>136</v>
      </c>
      <c r="C5" s="55">
        <v>101</v>
      </c>
      <c r="D5" s="55">
        <v>7</v>
      </c>
      <c r="E5" s="55" t="s">
        <v>226</v>
      </c>
      <c r="F5" s="96">
        <v>30</v>
      </c>
      <c r="G5" s="28" t="s">
        <v>238</v>
      </c>
    </row>
    <row r="6" spans="1:7">
      <c r="A6" s="55" t="s">
        <v>123</v>
      </c>
      <c r="B6" s="55" t="s">
        <v>124</v>
      </c>
      <c r="C6" s="55">
        <v>101</v>
      </c>
      <c r="D6" s="55">
        <v>7</v>
      </c>
      <c r="E6" s="55" t="s">
        <v>226</v>
      </c>
      <c r="F6" s="96">
        <v>26</v>
      </c>
      <c r="G6" s="28" t="s">
        <v>238</v>
      </c>
    </row>
    <row r="7" spans="1:7">
      <c r="A7" s="55" t="s">
        <v>195</v>
      </c>
      <c r="B7" s="55" t="s">
        <v>122</v>
      </c>
      <c r="C7" s="55">
        <v>100</v>
      </c>
      <c r="D7" s="55">
        <v>7</v>
      </c>
      <c r="E7" s="55" t="s">
        <v>227</v>
      </c>
      <c r="F7" s="96">
        <v>35</v>
      </c>
      <c r="G7" s="28" t="s">
        <v>241</v>
      </c>
    </row>
    <row r="8" spans="1:7">
      <c r="A8" s="55" t="s">
        <v>197</v>
      </c>
      <c r="B8" s="55" t="s">
        <v>230</v>
      </c>
      <c r="C8" s="55">
        <v>101</v>
      </c>
      <c r="D8" s="55">
        <v>8</v>
      </c>
      <c r="E8" s="55" t="s">
        <v>226</v>
      </c>
      <c r="F8" s="96">
        <v>26</v>
      </c>
      <c r="G8" s="28" t="s">
        <v>238</v>
      </c>
    </row>
    <row r="9" spans="1:7">
      <c r="A9" s="123" t="s">
        <v>57</v>
      </c>
      <c r="B9" s="123"/>
      <c r="C9" s="123"/>
      <c r="D9" s="123"/>
      <c r="E9" s="123"/>
      <c r="F9" s="123"/>
      <c r="G9" s="123"/>
    </row>
    <row r="10" spans="1:7">
      <c r="A10" s="26" t="s">
        <v>189</v>
      </c>
      <c r="B10" s="26" t="s">
        <v>117</v>
      </c>
      <c r="C10" s="46">
        <v>100</v>
      </c>
      <c r="D10" s="46">
        <v>11</v>
      </c>
      <c r="E10" s="46" t="s">
        <v>228</v>
      </c>
      <c r="F10" s="46">
        <v>35</v>
      </c>
      <c r="G10" s="46" t="s">
        <v>200</v>
      </c>
    </row>
    <row r="11" spans="1:7">
      <c r="A11" s="124" t="s">
        <v>203</v>
      </c>
      <c r="B11" s="124"/>
      <c r="C11" s="124"/>
      <c r="D11" s="124"/>
      <c r="E11" s="124"/>
      <c r="F11" s="124"/>
      <c r="G11" s="124"/>
    </row>
    <row r="12" spans="1:7">
      <c r="A12" s="26" t="s">
        <v>218</v>
      </c>
      <c r="B12" s="26" t="s">
        <v>219</v>
      </c>
      <c r="C12" s="26">
        <v>101</v>
      </c>
      <c r="D12" s="46">
        <v>7</v>
      </c>
      <c r="E12" s="46" t="s">
        <v>226</v>
      </c>
      <c r="F12" s="88">
        <v>68.650000000000006</v>
      </c>
      <c r="G12" s="46" t="s">
        <v>222</v>
      </c>
    </row>
    <row r="13" spans="1:7">
      <c r="A13" s="26" t="s">
        <v>220</v>
      </c>
      <c r="B13" s="26" t="s">
        <v>173</v>
      </c>
      <c r="C13" s="26">
        <v>101</v>
      </c>
      <c r="D13" s="26">
        <v>10</v>
      </c>
      <c r="E13" s="46" t="s">
        <v>226</v>
      </c>
      <c r="F13" s="88">
        <v>64.2</v>
      </c>
      <c r="G13" s="46" t="s">
        <v>222</v>
      </c>
    </row>
    <row r="14" spans="1:7">
      <c r="A14" s="26" t="s">
        <v>217</v>
      </c>
      <c r="B14" s="26" t="s">
        <v>221</v>
      </c>
      <c r="C14" s="26">
        <v>101</v>
      </c>
      <c r="D14" s="26">
        <v>8</v>
      </c>
      <c r="E14" s="46" t="s">
        <v>226</v>
      </c>
      <c r="F14" s="88">
        <v>66.2</v>
      </c>
      <c r="G14" s="46" t="s">
        <v>222</v>
      </c>
    </row>
    <row r="15" spans="1:7">
      <c r="A15" s="55" t="s">
        <v>103</v>
      </c>
      <c r="B15" s="55" t="s">
        <v>104</v>
      </c>
      <c r="C15" s="55">
        <v>101</v>
      </c>
      <c r="D15" s="55">
        <v>10</v>
      </c>
      <c r="E15" s="46" t="s">
        <v>226</v>
      </c>
      <c r="F15" s="46">
        <v>66.75</v>
      </c>
      <c r="G15" s="46" t="s">
        <v>222</v>
      </c>
    </row>
    <row r="16" spans="1:7">
      <c r="A16" s="125" t="s">
        <v>61</v>
      </c>
      <c r="B16" s="126"/>
      <c r="C16" s="126"/>
      <c r="D16" s="126"/>
      <c r="E16" s="126"/>
      <c r="F16" s="126"/>
      <c r="G16" s="127"/>
    </row>
    <row r="17" spans="1:7">
      <c r="A17" s="26" t="s">
        <v>111</v>
      </c>
      <c r="B17" s="26" t="s">
        <v>115</v>
      </c>
      <c r="C17" s="26">
        <v>105</v>
      </c>
      <c r="D17" s="26">
        <v>9</v>
      </c>
      <c r="E17" s="46" t="s">
        <v>228</v>
      </c>
      <c r="F17" s="88">
        <v>44</v>
      </c>
      <c r="G17" s="46" t="s">
        <v>199</v>
      </c>
    </row>
    <row r="18" spans="1:7">
      <c r="A18" s="46" t="s">
        <v>131</v>
      </c>
      <c r="B18" s="46" t="s">
        <v>132</v>
      </c>
      <c r="C18" s="46">
        <v>101</v>
      </c>
      <c r="D18" s="46">
        <v>7</v>
      </c>
      <c r="E18" s="46" t="s">
        <v>228</v>
      </c>
      <c r="F18" s="88">
        <v>32</v>
      </c>
      <c r="G18" s="46" t="s">
        <v>238</v>
      </c>
    </row>
    <row r="19" spans="1:7">
      <c r="A19" s="46" t="s">
        <v>150</v>
      </c>
      <c r="B19" s="46" t="s">
        <v>124</v>
      </c>
      <c r="C19" s="46">
        <v>101</v>
      </c>
      <c r="D19" s="46">
        <v>7</v>
      </c>
      <c r="E19" s="46" t="s">
        <v>226</v>
      </c>
      <c r="F19" s="88">
        <v>31</v>
      </c>
      <c r="G19" s="46" t="s">
        <v>238</v>
      </c>
    </row>
    <row r="20" spans="1:7">
      <c r="A20" s="46" t="s">
        <v>135</v>
      </c>
      <c r="B20" s="46" t="s">
        <v>132</v>
      </c>
      <c r="C20" s="46">
        <v>101</v>
      </c>
      <c r="D20" s="46">
        <v>7</v>
      </c>
      <c r="E20" s="46" t="s">
        <v>226</v>
      </c>
      <c r="F20" s="88">
        <v>24</v>
      </c>
      <c r="G20" s="46" t="s">
        <v>238</v>
      </c>
    </row>
    <row r="21" spans="1:7">
      <c r="A21" s="46" t="s">
        <v>129</v>
      </c>
      <c r="B21" s="46" t="s">
        <v>130</v>
      </c>
      <c r="C21" s="46">
        <v>101</v>
      </c>
      <c r="D21" s="46">
        <v>7</v>
      </c>
      <c r="E21" s="46" t="s">
        <v>228</v>
      </c>
      <c r="F21" s="88">
        <v>32</v>
      </c>
      <c r="G21" s="46" t="s">
        <v>238</v>
      </c>
    </row>
    <row r="22" spans="1:7">
      <c r="A22" s="113" t="s">
        <v>50</v>
      </c>
      <c r="B22" s="114"/>
      <c r="C22" s="114"/>
      <c r="D22" s="114"/>
      <c r="E22" s="114"/>
      <c r="F22" s="114"/>
      <c r="G22" s="115"/>
    </row>
    <row r="23" spans="1:7">
      <c r="A23" s="26" t="s">
        <v>110</v>
      </c>
      <c r="B23" s="26" t="s">
        <v>114</v>
      </c>
      <c r="C23" s="46">
        <v>100</v>
      </c>
      <c r="D23" s="26">
        <v>9</v>
      </c>
      <c r="E23" s="97" t="s">
        <v>228</v>
      </c>
      <c r="F23" s="88">
        <v>28.65</v>
      </c>
      <c r="G23" s="46" t="s">
        <v>237</v>
      </c>
    </row>
    <row r="24" spans="1:7">
      <c r="A24" s="26" t="s">
        <v>112</v>
      </c>
      <c r="B24" s="26" t="s">
        <v>116</v>
      </c>
      <c r="C24" s="26">
        <v>100</v>
      </c>
      <c r="D24" s="26">
        <v>10</v>
      </c>
      <c r="E24" s="97" t="s">
        <v>226</v>
      </c>
      <c r="F24" s="88">
        <v>30.8</v>
      </c>
      <c r="G24" s="46" t="s">
        <v>237</v>
      </c>
    </row>
    <row r="25" spans="1:7">
      <c r="A25" s="116" t="s">
        <v>51</v>
      </c>
      <c r="B25" s="117"/>
      <c r="C25" s="117"/>
      <c r="D25" s="117"/>
      <c r="E25" s="117"/>
      <c r="F25" s="117"/>
      <c r="G25" s="117"/>
    </row>
    <row r="26" spans="1:7">
      <c r="A26" s="26" t="s">
        <v>110</v>
      </c>
      <c r="B26" s="26" t="s">
        <v>114</v>
      </c>
      <c r="C26" s="28">
        <v>100</v>
      </c>
      <c r="D26" s="28">
        <v>9</v>
      </c>
      <c r="E26" s="97" t="s">
        <v>228</v>
      </c>
      <c r="F26" s="29">
        <v>26.8</v>
      </c>
      <c r="G26" s="28" t="s">
        <v>237</v>
      </c>
    </row>
    <row r="27" spans="1:7">
      <c r="A27" s="26" t="s">
        <v>112</v>
      </c>
      <c r="B27" s="26" t="s">
        <v>116</v>
      </c>
      <c r="C27" s="28">
        <v>100</v>
      </c>
      <c r="D27" s="28">
        <v>10</v>
      </c>
      <c r="E27" s="40" t="s">
        <v>226</v>
      </c>
      <c r="F27" s="29">
        <v>23.6</v>
      </c>
      <c r="G27" s="28" t="s">
        <v>237</v>
      </c>
    </row>
  </sheetData>
  <mergeCells count="7">
    <mergeCell ref="A22:G22"/>
    <mergeCell ref="A25:G25"/>
    <mergeCell ref="A1:G1"/>
    <mergeCell ref="A3:G3"/>
    <mergeCell ref="A9:G9"/>
    <mergeCell ref="A11:G11"/>
    <mergeCell ref="A16:G16"/>
  </mergeCells>
  <dataValidations count="2">
    <dataValidation type="decimal" allowBlank="1" showInputMessage="1" showErrorMessage="1" sqref="F17:F21 F12:F14 F4 F23:F24 F26:F27">
      <formula1>0</formula1>
      <formula2>1000</formula2>
    </dataValidation>
    <dataValidation type="list" operator="equal" allowBlank="1" showInputMessage="1" showErrorMessage="1" sqref="D17 D26:D27 D4 D13:D14 D23:D24">
      <formula1>класс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2" sqref="B32"/>
    </sheetView>
  </sheetViews>
  <sheetFormatPr defaultColWidth="11.5703125" defaultRowHeight="12.75"/>
  <cols>
    <col min="1" max="64" width="8.7109375" customWidth="1"/>
  </cols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defaultColWidth="11.5703125" defaultRowHeight="12.75"/>
  <cols>
    <col min="1" max="1" width="23.85546875" customWidth="1"/>
    <col min="2" max="64" width="8.7109375" customWidth="1"/>
  </cols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11.5703125" defaultRowHeight="12.75"/>
  <cols>
    <col min="1" max="1" width="20.7109375" customWidth="1"/>
    <col min="2" max="64" width="8.7109375" customWidth="1"/>
  </cols>
  <sheetData>
    <row r="1" spans="1:1">
      <c r="A1">
        <v>8</v>
      </c>
    </row>
    <row r="2" spans="1:1">
      <c r="A2">
        <v>9</v>
      </c>
    </row>
    <row r="3" spans="1:1">
      <c r="A3">
        <v>10</v>
      </c>
    </row>
    <row r="4" spans="1:1">
      <c r="A4">
        <v>11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3"/>
  <sheetViews>
    <sheetView workbookViewId="0"/>
  </sheetViews>
  <sheetFormatPr defaultColWidth="11.5703125" defaultRowHeight="12.75"/>
  <cols>
    <col min="1" max="1" width="53" customWidth="1"/>
    <col min="2" max="64" width="8.7109375" customWidth="1"/>
  </cols>
  <sheetData>
    <row r="1" spans="1:2">
      <c r="A1" t="s">
        <v>48</v>
      </c>
      <c r="B1" s="5"/>
    </row>
    <row r="2" spans="1:2">
      <c r="A2" t="s">
        <v>49</v>
      </c>
      <c r="B2" s="5"/>
    </row>
    <row r="3" spans="1:2">
      <c r="A3" t="s">
        <v>50</v>
      </c>
      <c r="B3" s="5"/>
    </row>
    <row r="4" spans="1:2">
      <c r="A4" t="s">
        <v>51</v>
      </c>
      <c r="B4" s="5"/>
    </row>
    <row r="5" spans="1:2">
      <c r="A5" t="s">
        <v>52</v>
      </c>
      <c r="B5" s="5"/>
    </row>
    <row r="6" spans="1:2">
      <c r="A6" t="s">
        <v>53</v>
      </c>
      <c r="B6" s="5"/>
    </row>
    <row r="7" spans="1:2">
      <c r="A7" t="s">
        <v>54</v>
      </c>
      <c r="B7" s="5"/>
    </row>
    <row r="8" spans="1:2">
      <c r="A8" t="s">
        <v>55</v>
      </c>
      <c r="B8" s="5"/>
    </row>
    <row r="9" spans="1:2">
      <c r="A9" t="s">
        <v>56</v>
      </c>
      <c r="B9" s="5"/>
    </row>
    <row r="10" spans="1:2">
      <c r="A10" t="s">
        <v>57</v>
      </c>
      <c r="B10" s="5"/>
    </row>
    <row r="11" spans="1:2">
      <c r="A11" t="s">
        <v>58</v>
      </c>
      <c r="B11" s="5"/>
    </row>
    <row r="12" spans="1:2">
      <c r="A12" t="s">
        <v>59</v>
      </c>
      <c r="B12" s="5"/>
    </row>
    <row r="13" spans="1:2">
      <c r="A13" t="s">
        <v>60</v>
      </c>
      <c r="B13" s="5"/>
    </row>
    <row r="14" spans="1:2">
      <c r="A14" t="s">
        <v>61</v>
      </c>
      <c r="B14" s="5"/>
    </row>
    <row r="15" spans="1:2">
      <c r="A15" t="s">
        <v>62</v>
      </c>
      <c r="B15" s="5"/>
    </row>
    <row r="16" spans="1:2">
      <c r="A16" t="s">
        <v>63</v>
      </c>
      <c r="B16" s="5"/>
    </row>
    <row r="17" spans="1:2">
      <c r="A17" t="s">
        <v>64</v>
      </c>
      <c r="B17" s="5"/>
    </row>
    <row r="18" spans="1:2">
      <c r="A18" t="s">
        <v>65</v>
      </c>
      <c r="B18" s="5"/>
    </row>
    <row r="19" spans="1:2">
      <c r="A19" t="s">
        <v>66</v>
      </c>
      <c r="B19" s="5"/>
    </row>
    <row r="20" spans="1:2">
      <c r="A20" t="s">
        <v>67</v>
      </c>
      <c r="B20" s="5"/>
    </row>
    <row r="21" spans="1:2">
      <c r="A21" t="s">
        <v>68</v>
      </c>
      <c r="B21" s="5"/>
    </row>
    <row r="22" spans="1:2">
      <c r="A22" t="s">
        <v>69</v>
      </c>
      <c r="B22" s="5"/>
    </row>
    <row r="23" spans="1:2">
      <c r="A23" t="s">
        <v>70</v>
      </c>
      <c r="B23" s="5"/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11.5703125" defaultRowHeight="12.75"/>
  <cols>
    <col min="1" max="1" width="24.5703125" customWidth="1"/>
    <col min="2" max="64" width="8.7109375" customWidth="1"/>
  </cols>
  <sheetData>
    <row r="1" spans="1:1">
      <c r="A1" s="6" t="s">
        <v>71</v>
      </c>
    </row>
    <row r="2" spans="1:1">
      <c r="A2" s="6" t="s">
        <v>72</v>
      </c>
    </row>
    <row r="3" spans="1:1">
      <c r="A3" s="6" t="s">
        <v>73</v>
      </c>
    </row>
    <row r="4" spans="1:1">
      <c r="A4" s="6" t="s">
        <v>74</v>
      </c>
    </row>
    <row r="5" spans="1:1">
      <c r="A5" s="6" t="s">
        <v>75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I7" sqref="I7"/>
    </sheetView>
  </sheetViews>
  <sheetFormatPr defaultColWidth="11.5703125" defaultRowHeight="12.75"/>
  <cols>
    <col min="9" max="9" width="15.28515625" customWidth="1"/>
    <col min="10" max="10" width="17.140625" customWidth="1"/>
  </cols>
  <sheetData>
    <row r="1" spans="1:10">
      <c r="A1" s="103" t="s">
        <v>108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>
      <c r="A2" s="7"/>
      <c r="B2" s="8" t="s">
        <v>76</v>
      </c>
      <c r="C2" s="9" t="s">
        <v>7</v>
      </c>
      <c r="D2" s="7"/>
      <c r="E2" s="10"/>
      <c r="F2" s="11"/>
      <c r="G2" s="11"/>
      <c r="H2" s="12"/>
      <c r="I2" s="7"/>
      <c r="J2" s="7"/>
    </row>
    <row r="3" spans="1:10">
      <c r="A3" s="7"/>
      <c r="B3" s="8" t="s">
        <v>79</v>
      </c>
      <c r="C3" s="8" t="s">
        <v>80</v>
      </c>
      <c r="D3" s="7"/>
      <c r="E3" s="10"/>
      <c r="F3" s="11"/>
      <c r="G3" s="11"/>
      <c r="H3" s="12"/>
      <c r="I3" s="7"/>
      <c r="J3" s="7"/>
    </row>
    <row r="4" spans="1:10">
      <c r="A4" s="7"/>
      <c r="B4" s="8" t="s">
        <v>81</v>
      </c>
      <c r="C4" s="31">
        <v>44518</v>
      </c>
      <c r="D4" s="13"/>
      <c r="E4" s="14"/>
      <c r="F4" s="15"/>
      <c r="G4" s="15"/>
      <c r="H4" s="12"/>
      <c r="I4" s="7"/>
      <c r="J4" s="7"/>
    </row>
    <row r="5" spans="1:10" ht="23.85" customHeight="1">
      <c r="A5" s="16"/>
      <c r="B5" s="100" t="s">
        <v>82</v>
      </c>
      <c r="C5" s="100"/>
      <c r="D5" s="100"/>
      <c r="E5" s="100"/>
      <c r="F5" s="100"/>
      <c r="G5" s="18"/>
      <c r="H5" s="20"/>
      <c r="I5" s="101"/>
      <c r="J5" s="102"/>
    </row>
    <row r="6" spans="1:10" ht="51">
      <c r="A6" s="22" t="s">
        <v>76</v>
      </c>
      <c r="B6" s="21" t="s">
        <v>84</v>
      </c>
      <c r="C6" s="21" t="s">
        <v>85</v>
      </c>
      <c r="D6" s="21" t="s">
        <v>86</v>
      </c>
      <c r="E6" s="21" t="s">
        <v>87</v>
      </c>
      <c r="F6" s="23" t="s">
        <v>88</v>
      </c>
      <c r="G6" s="23" t="s">
        <v>1</v>
      </c>
      <c r="H6" s="24" t="s">
        <v>109</v>
      </c>
      <c r="I6" s="21" t="s">
        <v>240</v>
      </c>
      <c r="J6" s="21" t="s">
        <v>192</v>
      </c>
    </row>
    <row r="7" spans="1:10">
      <c r="A7" s="25" t="str">
        <f>$C$2</f>
        <v>Батецкий</v>
      </c>
      <c r="B7" s="26" t="s">
        <v>94</v>
      </c>
      <c r="C7" s="26" t="s">
        <v>95</v>
      </c>
      <c r="D7" s="26" t="s">
        <v>96</v>
      </c>
      <c r="E7" s="26" t="s">
        <v>44</v>
      </c>
      <c r="F7" s="27">
        <v>38819</v>
      </c>
      <c r="G7" s="28">
        <v>101</v>
      </c>
      <c r="H7" s="29">
        <v>25</v>
      </c>
      <c r="I7" s="26">
        <v>9</v>
      </c>
      <c r="J7" s="30"/>
    </row>
    <row r="8" spans="1:10" ht="25.5">
      <c r="A8" s="25" t="str">
        <f>$C$2</f>
        <v>Батецкий</v>
      </c>
      <c r="B8" s="26" t="s">
        <v>97</v>
      </c>
      <c r="C8" s="26" t="s">
        <v>98</v>
      </c>
      <c r="D8" s="26" t="s">
        <v>99</v>
      </c>
      <c r="E8" s="26" t="s">
        <v>44</v>
      </c>
      <c r="F8" s="27">
        <v>38959</v>
      </c>
      <c r="G8" s="28">
        <v>101</v>
      </c>
      <c r="H8" s="29">
        <v>13</v>
      </c>
      <c r="I8" s="26">
        <v>9</v>
      </c>
      <c r="J8" s="30"/>
    </row>
    <row r="9" spans="1:10" ht="25.5">
      <c r="A9" s="25" t="str">
        <f>$C$2</f>
        <v>Батецкий</v>
      </c>
      <c r="B9" s="26" t="s">
        <v>100</v>
      </c>
      <c r="C9" s="26" t="s">
        <v>101</v>
      </c>
      <c r="D9" s="26" t="s">
        <v>102</v>
      </c>
      <c r="E9" s="26" t="s">
        <v>44</v>
      </c>
      <c r="F9" s="27">
        <v>38378</v>
      </c>
      <c r="G9" s="28">
        <v>101</v>
      </c>
      <c r="H9" s="29">
        <v>10</v>
      </c>
      <c r="I9" s="26">
        <v>10</v>
      </c>
      <c r="J9" s="30"/>
    </row>
    <row r="10" spans="1:10">
      <c r="A10" s="25" t="str">
        <f>$C$2</f>
        <v>Батецкий</v>
      </c>
      <c r="B10" s="26" t="s">
        <v>103</v>
      </c>
      <c r="C10" s="26" t="s">
        <v>104</v>
      </c>
      <c r="D10" s="26" t="s">
        <v>96</v>
      </c>
      <c r="E10" s="26" t="s">
        <v>44</v>
      </c>
      <c r="F10" s="27">
        <v>38676</v>
      </c>
      <c r="G10" s="28">
        <v>101</v>
      </c>
      <c r="H10" s="29">
        <v>12</v>
      </c>
      <c r="I10" s="26">
        <v>10</v>
      </c>
      <c r="J10" s="30"/>
    </row>
    <row r="11" spans="1:10">
      <c r="A11" s="25" t="str">
        <f>$C$2</f>
        <v>Батецкий</v>
      </c>
      <c r="B11" s="26" t="s">
        <v>105</v>
      </c>
      <c r="C11" s="26" t="s">
        <v>106</v>
      </c>
      <c r="D11" s="26" t="s">
        <v>107</v>
      </c>
      <c r="E11" s="26" t="s">
        <v>45</v>
      </c>
      <c r="F11" s="27">
        <v>38204</v>
      </c>
      <c r="G11" s="28">
        <v>101</v>
      </c>
      <c r="H11" s="29">
        <v>27</v>
      </c>
      <c r="I11" s="26">
        <v>11</v>
      </c>
      <c r="J11" s="30"/>
    </row>
  </sheetData>
  <mergeCells count="3">
    <mergeCell ref="B5:F5"/>
    <mergeCell ref="I5:J5"/>
    <mergeCell ref="A1:J1"/>
  </mergeCells>
  <dataValidations count="5">
    <dataValidation type="decimal" allowBlank="1" showInputMessage="1" showErrorMessage="1" sqref="H7:H11">
      <formula1>0</formula1>
      <formula2>1000</formula2>
    </dataValidation>
    <dataValidation type="list" operator="equal" allowBlank="1" showInputMessage="1" showErrorMessage="1" sqref="J7:J11">
      <formula1>уровень</formula1>
      <formula2>0</formula2>
    </dataValidation>
    <dataValidation type="list" operator="equal" allowBlank="1" showInputMessage="1" showErrorMessage="1" sqref="C2">
      <formula1>Район</formula1>
      <formula2>0</formula2>
    </dataValidation>
    <dataValidation type="list" operator="equal" allowBlank="1" showInputMessage="1" showErrorMessage="1" sqref="E7:E11">
      <formula1>пол</formula1>
      <formula2>0</formula2>
    </dataValidation>
    <dataValidation operator="equal" allowBlank="1" showInputMessage="1" showErrorMessage="1" sqref="B2 B3:C4">
      <formula1>0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>
    <oddHeader>&amp;C&amp;"Arial,Обычный"&amp;A</oddHeader>
    <oddFooter>&amp;C&amp;"Arial,Обычный"Страница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>
          <x14:formula1>
            <xm:f>код!$C$2:$C$33</xm:f>
          </x14:formula1>
          <x14:formula2>
            <xm:f>0</xm:f>
          </x14:formula2>
          <xm:sqref>G7:G11</xm:sqref>
        </x14:dataValidation>
        <x14:dataValidation type="list" operator="equal" allowBlank="1" showInputMessage="1" showErrorMessage="1">
          <x14:formula1>
            <xm:f>Предметы!$A$1:$A$22</xm:f>
          </x14:formula1>
          <x14:formula2>
            <xm:f>0</xm:f>
          </x14:formula2>
          <xm:sqref>J7:J11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="184" zoomScaleNormal="184" workbookViewId="0">
      <selection activeCell="B7" sqref="B7:G13"/>
    </sheetView>
  </sheetViews>
  <sheetFormatPr defaultRowHeight="12.75"/>
  <cols>
    <col min="2" max="2" width="14.5703125" customWidth="1"/>
    <col min="3" max="3" width="11.28515625" customWidth="1"/>
    <col min="7" max="7" width="11" customWidth="1"/>
  </cols>
  <sheetData>
    <row r="1" spans="1:7">
      <c r="A1" s="103" t="s">
        <v>239</v>
      </c>
      <c r="B1" s="103"/>
      <c r="C1" s="103"/>
      <c r="D1" s="103"/>
      <c r="E1" s="103"/>
      <c r="F1" s="103"/>
    </row>
    <row r="2" spans="1:7">
      <c r="A2" s="7"/>
      <c r="B2" s="8" t="s">
        <v>76</v>
      </c>
      <c r="C2" s="9" t="s">
        <v>7</v>
      </c>
      <c r="D2" s="12"/>
      <c r="E2" s="7"/>
      <c r="F2" s="7"/>
    </row>
    <row r="3" spans="1:7">
      <c r="A3" s="54"/>
      <c r="B3" s="74" t="s">
        <v>79</v>
      </c>
      <c r="C3" s="74" t="s">
        <v>80</v>
      </c>
      <c r="D3" s="76"/>
      <c r="E3" s="54"/>
      <c r="F3" s="54"/>
      <c r="G3" s="40"/>
    </row>
    <row r="4" spans="1:7">
      <c r="A4" s="54"/>
      <c r="B4" s="74" t="s">
        <v>81</v>
      </c>
      <c r="C4" s="77">
        <v>44534</v>
      </c>
      <c r="D4" s="76"/>
      <c r="E4" s="54"/>
      <c r="F4" s="54"/>
      <c r="G4" s="40"/>
    </row>
    <row r="5" spans="1:7">
      <c r="A5" s="16"/>
      <c r="B5" s="100" t="s">
        <v>82</v>
      </c>
      <c r="C5" s="100"/>
      <c r="D5" s="17"/>
      <c r="E5" s="19"/>
      <c r="F5" s="78"/>
      <c r="G5" s="21"/>
    </row>
    <row r="6" spans="1:7" ht="51">
      <c r="A6" s="22" t="s">
        <v>76</v>
      </c>
      <c r="B6" s="21" t="s">
        <v>84</v>
      </c>
      <c r="C6" s="21" t="s">
        <v>85</v>
      </c>
      <c r="D6" s="23" t="s">
        <v>1</v>
      </c>
      <c r="E6" s="21" t="s">
        <v>90</v>
      </c>
      <c r="F6" s="24" t="s">
        <v>91</v>
      </c>
      <c r="G6" s="21" t="s">
        <v>192</v>
      </c>
    </row>
    <row r="7" spans="1:7" ht="13.5" customHeight="1">
      <c r="A7" s="30" t="s">
        <v>7</v>
      </c>
      <c r="B7" s="26" t="s">
        <v>110</v>
      </c>
      <c r="C7" s="26" t="s">
        <v>114</v>
      </c>
      <c r="D7" s="28">
        <v>100</v>
      </c>
      <c r="E7" s="28">
        <v>9</v>
      </c>
      <c r="F7" s="29">
        <v>26.8</v>
      </c>
      <c r="G7" s="26">
        <v>1</v>
      </c>
    </row>
    <row r="8" spans="1:7" ht="13.5" customHeight="1">
      <c r="A8" s="30" t="s">
        <v>7</v>
      </c>
      <c r="B8" s="26" t="s">
        <v>176</v>
      </c>
      <c r="C8" s="26" t="s">
        <v>177</v>
      </c>
      <c r="D8" s="28">
        <v>101</v>
      </c>
      <c r="E8" s="28">
        <v>9</v>
      </c>
      <c r="F8" s="29">
        <v>11</v>
      </c>
      <c r="G8" s="26"/>
    </row>
    <row r="9" spans="1:7" ht="14.25" customHeight="1">
      <c r="A9" s="30" t="s">
        <v>7</v>
      </c>
      <c r="B9" s="26" t="s">
        <v>183</v>
      </c>
      <c r="C9" s="26" t="s">
        <v>184</v>
      </c>
      <c r="D9" s="28">
        <v>101</v>
      </c>
      <c r="E9" s="28">
        <v>9</v>
      </c>
      <c r="F9" s="29">
        <v>12</v>
      </c>
      <c r="G9" s="26"/>
    </row>
    <row r="10" spans="1:7" ht="14.25" customHeight="1">
      <c r="A10" s="30" t="s">
        <v>7</v>
      </c>
      <c r="B10" s="46" t="s">
        <v>185</v>
      </c>
      <c r="C10" s="46" t="s">
        <v>98</v>
      </c>
      <c r="D10" s="28">
        <v>101</v>
      </c>
      <c r="E10" s="28">
        <v>9</v>
      </c>
      <c r="F10" s="29">
        <v>9</v>
      </c>
      <c r="G10" s="26"/>
    </row>
    <row r="11" spans="1:7" ht="15" customHeight="1">
      <c r="A11" s="30" t="s">
        <v>7</v>
      </c>
      <c r="B11" s="26" t="s">
        <v>103</v>
      </c>
      <c r="C11" s="26" t="s">
        <v>104</v>
      </c>
      <c r="D11" s="28">
        <v>101</v>
      </c>
      <c r="E11" s="28">
        <v>10</v>
      </c>
      <c r="F11" s="29">
        <v>2</v>
      </c>
      <c r="G11" s="26"/>
    </row>
    <row r="12" spans="1:7" ht="14.25" customHeight="1">
      <c r="A12" s="30" t="s">
        <v>7</v>
      </c>
      <c r="B12" s="26" t="s">
        <v>186</v>
      </c>
      <c r="C12" s="26" t="s">
        <v>187</v>
      </c>
      <c r="D12" s="28">
        <v>101</v>
      </c>
      <c r="E12" s="28">
        <v>10</v>
      </c>
      <c r="F12" s="29">
        <v>8</v>
      </c>
      <c r="G12" s="26"/>
    </row>
    <row r="13" spans="1:7" ht="14.25" customHeight="1">
      <c r="A13" s="30" t="s">
        <v>7</v>
      </c>
      <c r="B13" s="26" t="s">
        <v>112</v>
      </c>
      <c r="C13" s="26" t="s">
        <v>116</v>
      </c>
      <c r="D13" s="28">
        <v>100</v>
      </c>
      <c r="E13" s="28">
        <v>10</v>
      </c>
      <c r="F13" s="29">
        <v>23.6</v>
      </c>
      <c r="G13" s="26">
        <v>3</v>
      </c>
    </row>
    <row r="14" spans="1:7">
      <c r="A14" s="30" t="s">
        <v>7</v>
      </c>
      <c r="B14" s="98" t="s">
        <v>188</v>
      </c>
      <c r="C14" s="98" t="s">
        <v>177</v>
      </c>
      <c r="D14" s="28">
        <v>101</v>
      </c>
      <c r="E14" s="28">
        <v>11</v>
      </c>
      <c r="F14" s="29">
        <v>8</v>
      </c>
      <c r="G14" s="26"/>
    </row>
    <row r="15" spans="1:7">
      <c r="A15" s="30" t="s">
        <v>7</v>
      </c>
      <c r="B15" s="98" t="s">
        <v>189</v>
      </c>
      <c r="C15" s="98" t="s">
        <v>117</v>
      </c>
      <c r="D15" s="28">
        <v>100</v>
      </c>
      <c r="E15" s="28">
        <v>11</v>
      </c>
      <c r="F15" s="29">
        <v>5</v>
      </c>
      <c r="G15" s="26"/>
    </row>
    <row r="16" spans="1:7">
      <c r="A16" s="30" t="s">
        <v>7</v>
      </c>
      <c r="B16" s="97" t="s">
        <v>167</v>
      </c>
      <c r="C16" s="98" t="s">
        <v>151</v>
      </c>
      <c r="D16" s="98">
        <v>101</v>
      </c>
      <c r="E16" s="98">
        <v>7</v>
      </c>
      <c r="F16" s="29">
        <v>5</v>
      </c>
      <c r="G16" s="98"/>
    </row>
    <row r="17" spans="1:7">
      <c r="A17" s="30" t="s">
        <v>7</v>
      </c>
      <c r="B17" s="97" t="s">
        <v>168</v>
      </c>
      <c r="C17" s="98" t="s">
        <v>153</v>
      </c>
      <c r="D17" s="98">
        <v>101</v>
      </c>
      <c r="E17" s="98">
        <v>7</v>
      </c>
      <c r="F17" s="29">
        <v>5</v>
      </c>
      <c r="G17" s="98"/>
    </row>
    <row r="18" spans="1:7">
      <c r="A18" s="30" t="s">
        <v>7</v>
      </c>
      <c r="B18" s="97" t="s">
        <v>169</v>
      </c>
      <c r="C18" s="98" t="s">
        <v>170</v>
      </c>
      <c r="D18" s="98">
        <v>101</v>
      </c>
      <c r="E18" s="98">
        <v>7</v>
      </c>
      <c r="F18" s="29">
        <v>5</v>
      </c>
      <c r="G18" s="98"/>
    </row>
    <row r="20" spans="1:7">
      <c r="F20" s="99"/>
    </row>
  </sheetData>
  <mergeCells count="2">
    <mergeCell ref="A1:F1"/>
    <mergeCell ref="B5:C5"/>
  </mergeCells>
  <dataValidations count="4">
    <dataValidation type="decimal" allowBlank="1" showInputMessage="1" showErrorMessage="1" sqref="F7:F18">
      <formula1>0</formula1>
      <formula2>1000</formula2>
    </dataValidation>
    <dataValidation type="list" operator="equal" allowBlank="1" showInputMessage="1" showErrorMessage="1" sqref="E7:E15">
      <formula1>класс</formula1>
      <formula2>0</formula2>
    </dataValidation>
    <dataValidation operator="equal" allowBlank="1" showInputMessage="1" showErrorMessage="1" sqref="B2 B3:C4">
      <formula1>0</formula1>
      <formula2>0</formula2>
    </dataValidation>
    <dataValidation type="list" operator="equal" allowBlank="1" showInputMessage="1" showErrorMessage="1" sqref="C2">
      <formula1>Район</formula1>
      <formula2>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>
          <x14:formula1>
            <xm:f>[9]Предметы!#REF!</xm:f>
          </x14:formula1>
          <x14:formula2>
            <xm:f>0</xm:f>
          </x14:formula2>
          <xm:sqref>I7:I15</xm:sqref>
        </x14:dataValidation>
        <x14:dataValidation type="list" operator="equal" allowBlank="1" showInputMessage="1" showErrorMessage="1">
          <x14:formula1>
            <xm:f>[9]код!#REF!</xm:f>
          </x14:formula1>
          <x14:formula2>
            <xm:f>0</xm:f>
          </x14:formula2>
          <xm:sqref>F7:F15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7</vt:i4>
      </vt:variant>
    </vt:vector>
  </HeadingPairs>
  <TitlesOfParts>
    <vt:vector size="27" baseType="lpstr">
      <vt:lpstr>код</vt:lpstr>
      <vt:lpstr>Районы</vt:lpstr>
      <vt:lpstr>пол</vt:lpstr>
      <vt:lpstr>гражданство</vt:lpstr>
      <vt:lpstr>Класс</vt:lpstr>
      <vt:lpstr>Предметы</vt:lpstr>
      <vt:lpstr>Уровень(класс)</vt:lpstr>
      <vt:lpstr>обществознание</vt:lpstr>
      <vt:lpstr>География</vt:lpstr>
      <vt:lpstr>биология</vt:lpstr>
      <vt:lpstr>физика</vt:lpstr>
      <vt:lpstr>русский язык</vt:lpstr>
      <vt:lpstr>Основы безопасности жизнедеятел</vt:lpstr>
      <vt:lpstr>физическая культура</vt:lpstr>
      <vt:lpstr>информатика</vt:lpstr>
      <vt:lpstr>математика</vt:lpstr>
      <vt:lpstr>химия</vt:lpstr>
      <vt:lpstr>немецкий язык</vt:lpstr>
      <vt:lpstr>Литература</vt:lpstr>
      <vt:lpstr>итоговый рейтинг</vt:lpstr>
      <vt:lpstr>гражданство</vt:lpstr>
      <vt:lpstr>класс</vt:lpstr>
      <vt:lpstr>код</vt:lpstr>
      <vt:lpstr>пол</vt:lpstr>
      <vt:lpstr>предмет</vt:lpstr>
      <vt:lpstr>Район</vt:lpstr>
      <vt:lpstr>уровень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dc:description/>
  <cp:lastModifiedBy>111</cp:lastModifiedBy>
  <cp:revision>4</cp:revision>
  <cp:lastPrinted>2014-12-18T13:01:50Z</cp:lastPrinted>
  <dcterms:created xsi:type="dcterms:W3CDTF">2007-11-07T20:16:05Z</dcterms:created>
  <dcterms:modified xsi:type="dcterms:W3CDTF">2022-03-31T15:55:27Z</dcterms:modified>
  <dc:language>ru-RU</dc:language>
</cp:coreProperties>
</file>