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<sst xmlns="http://schemas.openxmlformats.org/spreadsheetml/2006/main" count="14" uniqueCount="14">
  <si>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Выборы депутатов Новгородской областной Думы шестого созыва</t>
  </si>
  <si>
    <t>Округ №1 (№ 1)</t>
  </si>
  <si>
    <t>В руб.</t>
  </si>
  <si>
    <t>1</t>
  </si>
  <si>
    <t>1.</t>
  </si>
  <si>
    <t>18.08.2016</t>
  </si>
  <si>
    <t>2.</t>
  </si>
  <si>
    <t>3.</t>
  </si>
  <si>
    <t/>
  </si>
  <si>
    <t>(инициалы, фамилия)</t>
  </si>
  <si>
    <t>Т.А.Петрова</t>
  </si>
  <si>
    <t>Председатель ОИК №1</t>
  </si>
  <si>
    <t>По состоянию на 29.08.2016</t>
  </si>
  <si>
    <t>Информация Окружной избирательной комиссии №1
В соответствии с частью 9 статьи 54 областного закона «О выборах депутатов Новгородской областной Думы» Окружная избирательная комиссия №1 публикует на основании данных, представленных филиалом ПАО Сбербанк
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</si>
</sst>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right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right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161925</xdr:rowOff>
    </xdr:from>
    <xdr:to>
      <xdr:col>5</xdr:col>
      <xdr:colOff>104775</xdr:colOff>
      <xdr:row>20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9248775"/>
          <a:ext cx="20288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________29.08.2016__________________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22.140625" style="0" customWidth="1"/>
    <col min="12" max="12" width="15.7109375" style="0" customWidth="1"/>
    <col min="13" max="13" width="22.57421875" style="0" customWidth="1"/>
  </cols>
  <sheetData>
    <row r="1" ht="15" customHeight="1">
      <c r="M1" s="1"/>
    </row>
    <row r="2" spans="1:13" ht="132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5">
      <c r="M5" s="3" t="s">
        <v>12</v>
      </c>
    </row>
    <row r="6" ht="15">
      <c r="M6" s="3" t="s">
        <v>2</v>
      </c>
    </row>
    <row r="7" spans="1:13" ht="24" customHeight="1">
      <c r="A7" s="17" t="str">
        <f>"№
п/п"</f>
        <v>№
п/п</v>
      </c>
      <c r="B7" s="17" t="str">
        <f>"Фамилия, имя, отчество кандидата"</f>
        <v>Фамилия, имя, отчество кандидата</v>
      </c>
      <c r="C7" s="20" t="str">
        <f>"Поступило средств"</f>
        <v>Поступило средств</v>
      </c>
      <c r="D7" s="24"/>
      <c r="E7" s="24"/>
      <c r="F7" s="24"/>
      <c r="G7" s="21"/>
      <c r="H7" s="20" t="str">
        <f>"Израсходовано средств"</f>
        <v>Израсходовано средств</v>
      </c>
      <c r="I7" s="24"/>
      <c r="J7" s="24"/>
      <c r="K7" s="21"/>
      <c r="L7" s="20" t="str">
        <f>"Возвращено средств"</f>
        <v>Возвращено средств</v>
      </c>
      <c r="M7" s="21"/>
    </row>
    <row r="8" spans="1:14" ht="43.5" customHeight="1">
      <c r="A8" s="18"/>
      <c r="B8" s="18"/>
      <c r="C8" s="17" t="str">
        <f>"всего"</f>
        <v>всего</v>
      </c>
      <c r="D8" s="20" t="str">
        <f>"из них"</f>
        <v>из них</v>
      </c>
      <c r="E8" s="24"/>
      <c r="F8" s="24"/>
      <c r="G8" s="21"/>
      <c r="H8" s="17" t="str">
        <f>"всего"</f>
        <v>всего</v>
      </c>
      <c r="I8" s="2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4"/>
      <c r="K8" s="21"/>
      <c r="L8" s="17" t="str">
        <f>"сумма, руб."</f>
        <v>сумма, руб.</v>
      </c>
      <c r="M8" s="17" t="str">
        <f>"основание возврата"</f>
        <v>основание возврата</v>
      </c>
      <c r="N8" s="2"/>
    </row>
    <row r="9" spans="1:14" ht="60" customHeight="1">
      <c r="A9" s="18"/>
      <c r="B9" s="18"/>
      <c r="C9" s="18"/>
      <c r="D9" s="20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20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8"/>
      <c r="I9" s="17" t="str">
        <f>"дата операции"</f>
        <v>дата операции</v>
      </c>
      <c r="J9" s="17" t="str">
        <f>"сумма, руб."</f>
        <v>сумма, руб.</v>
      </c>
      <c r="K9" s="17" t="str">
        <f>"назначение платежа"</f>
        <v>назначение платежа</v>
      </c>
      <c r="L9" s="18"/>
      <c r="M9" s="18"/>
      <c r="N9" s="2"/>
    </row>
    <row r="10" spans="1:14" ht="57" customHeight="1">
      <c r="A10" s="19"/>
      <c r="B10" s="19"/>
      <c r="C10" s="19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9"/>
      <c r="I10" s="19"/>
      <c r="J10" s="19"/>
      <c r="K10" s="19"/>
      <c r="L10" s="19"/>
      <c r="M10" s="19"/>
      <c r="N10" s="2"/>
    </row>
    <row r="11" spans="1:14" ht="1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72.5" customHeight="1">
      <c r="A12" s="7" t="s">
        <v>4</v>
      </c>
      <c r="B12" s="8" t="str">
        <f>"Бусурин Сергей Владимирович"</f>
        <v>Бусурин Сергей Владимирович</v>
      </c>
      <c r="C12" s="9">
        <v>915000</v>
      </c>
      <c r="D12" s="9">
        <v>750000</v>
      </c>
      <c r="E12" s="16" t="str">
        <f>"Новгородский ФПРСР"</f>
        <v>Новгородский ФПРСР</v>
      </c>
      <c r="F12" s="9"/>
      <c r="G12" s="10"/>
      <c r="H12" s="9">
        <v>239832.2</v>
      </c>
      <c r="I12" s="11" t="s">
        <v>5</v>
      </c>
      <c r="J12" s="9">
        <v>56000</v>
      </c>
      <c r="K12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2" s="9"/>
      <c r="M12" s="8">
        <f>""</f>
      </c>
      <c r="N12" s="5"/>
    </row>
    <row r="13" spans="1:14" ht="45" customHeight="1">
      <c r="A13" s="7" t="s">
        <v>6</v>
      </c>
      <c r="B13" s="8" t="str">
        <f>"Гаврилова Людмила Федоровна"</f>
        <v>Гаврилова Людмила Федоровна</v>
      </c>
      <c r="C13" s="9">
        <v>23076</v>
      </c>
      <c r="D13" s="9"/>
      <c r="E13" s="8">
        <f>""</f>
      </c>
      <c r="F13" s="9"/>
      <c r="G13" s="10"/>
      <c r="H13" s="9">
        <v>23076</v>
      </c>
      <c r="I13" s="11"/>
      <c r="J13" s="9"/>
      <c r="K13" s="8">
        <f>""</f>
      </c>
      <c r="L13" s="9"/>
      <c r="M13" s="8">
        <f>""</f>
      </c>
      <c r="N13" s="2"/>
    </row>
    <row r="14" spans="1:14" ht="45" customHeight="1">
      <c r="A14" s="7" t="s">
        <v>7</v>
      </c>
      <c r="B14" s="8" t="str">
        <f>"Середин Ярослав Евгеньевич"</f>
        <v>Середин Ярослав Евгеньевич</v>
      </c>
      <c r="C14" s="9">
        <v>1000</v>
      </c>
      <c r="D14" s="9"/>
      <c r="E14" s="8">
        <f>""</f>
      </c>
      <c r="F14" s="9"/>
      <c r="G14" s="10"/>
      <c r="H14" s="9">
        <v>586.22</v>
      </c>
      <c r="I14" s="11"/>
      <c r="J14" s="9"/>
      <c r="K14" s="8">
        <f>""</f>
      </c>
      <c r="L14" s="9"/>
      <c r="M14" s="8">
        <f>""</f>
      </c>
      <c r="N14" s="5"/>
    </row>
    <row r="15" spans="1:14" ht="15">
      <c r="A15" s="6" t="s">
        <v>8</v>
      </c>
      <c r="B15" s="12" t="str">
        <f>"Итого"</f>
        <v>Итого</v>
      </c>
      <c r="C15" s="13">
        <v>939076</v>
      </c>
      <c r="D15" s="13">
        <v>750000</v>
      </c>
      <c r="E15" s="12">
        <f>""</f>
      </c>
      <c r="F15" s="13">
        <v>0</v>
      </c>
      <c r="G15" s="14">
        <v>0</v>
      </c>
      <c r="H15" s="13">
        <v>263494.42</v>
      </c>
      <c r="I15" s="15"/>
      <c r="J15" s="13">
        <v>56000</v>
      </c>
      <c r="K15" s="12">
        <f>""</f>
      </c>
      <c r="L15" s="13">
        <v>0</v>
      </c>
      <c r="M15" s="12">
        <f>""</f>
      </c>
      <c r="N15" s="5"/>
    </row>
    <row r="16" ht="15">
      <c r="N16" s="5"/>
    </row>
    <row r="19" spans="1:13" ht="15">
      <c r="A19" s="28" t="s">
        <v>11</v>
      </c>
      <c r="B19" s="28"/>
      <c r="C19" s="28"/>
      <c r="D19" s="26" t="s">
        <v>10</v>
      </c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30" customHeight="1">
      <c r="A20" s="25"/>
      <c r="B20" s="25"/>
      <c r="C20" s="25"/>
      <c r="D20" s="27" t="s">
        <v>9</v>
      </c>
      <c r="E20" s="27"/>
      <c r="F20" s="27"/>
      <c r="G20" s="27"/>
      <c r="H20" s="27"/>
      <c r="I20" s="27"/>
      <c r="J20" s="27"/>
      <c r="K20" s="27"/>
      <c r="L20" s="27"/>
      <c r="M20" s="27"/>
    </row>
  </sheetData>
  <sheetProtection/>
  <mergeCells count="23">
    <mergeCell ref="A20:C20"/>
    <mergeCell ref="D19:M19"/>
    <mergeCell ref="D20:M20"/>
    <mergeCell ref="I9:I10"/>
    <mergeCell ref="J9:J10"/>
    <mergeCell ref="K9:K10"/>
    <mergeCell ref="A19:C19"/>
    <mergeCell ref="H8:H10"/>
    <mergeCell ref="I8:K8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L8:L10"/>
    <mergeCell ref="M8:M10"/>
    <mergeCell ref="D9:E9"/>
    <mergeCell ref="F9:G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Bux</cp:lastModifiedBy>
  <cp:lastPrinted>2016-08-26T13:19:37Z</cp:lastPrinted>
  <dcterms:created xsi:type="dcterms:W3CDTF">2016-08-26T12:52:42Z</dcterms:created>
  <dcterms:modified xsi:type="dcterms:W3CDTF">2016-08-29T10:10:12Z</dcterms:modified>
  <cp:category/>
  <cp:version/>
  <cp:contentType/>
  <cp:contentStatus/>
</cp:coreProperties>
</file>